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48" windowHeight="6876" activeTab="0"/>
  </bookViews>
  <sheets>
    <sheet name="登録開始" sheetId="1" r:id="rId1"/>
    <sheet name="INP" sheetId="2" state="hidden" r:id="rId2"/>
    <sheet name="Boy" sheetId="3" state="hidden" r:id="rId3"/>
    <sheet name="Girl" sheetId="4" state="hidden" r:id="rId4"/>
  </sheets>
  <definedNames>
    <definedName name="BoyData">'Boy'!$AF:$AK</definedName>
    <definedName name="GirlData">'Girl'!$AF:$AK</definedName>
    <definedName name="_xlnm.Print_Area" localSheetId="2">'Boy'!$A$10:$L$113</definedName>
    <definedName name="_xlnm.Print_Area" localSheetId="3">'Girl'!$A$10:$L$113</definedName>
    <definedName name="_xlnm.Print_Area" localSheetId="1">'INP'!$A$1:$K$37</definedName>
    <definedName name="_xlnm.Print_Titles" localSheetId="2">'Boy'!$1:$7</definedName>
    <definedName name="_xlnm.Print_Titles" localSheetId="3">'Girl'!$1:$7</definedName>
    <definedName name="syozoku" localSheetId="3">'Girl'!$AW:$AY</definedName>
    <definedName name="syozoku">'Boy'!$AY:$BA</definedName>
    <definedName name="syozoku2" localSheetId="3">'Girl'!$AO:$AQ</definedName>
    <definedName name="syozoku2">'Boy'!$AQ:$AS</definedName>
    <definedName name="syozoku3">'INP'!$AQ:$AS</definedName>
  </definedNames>
  <calcPr fullCalcOnLoad="1"/>
</workbook>
</file>

<file path=xl/sharedStrings.xml><?xml version="1.0" encoding="utf-8"?>
<sst xmlns="http://schemas.openxmlformats.org/spreadsheetml/2006/main" count="6600" uniqueCount="2443">
  <si>
    <t>ｵﾀﾞ　ｶﾅ</t>
  </si>
  <si>
    <t>ﾊﾔｼ ﾒｲ</t>
  </si>
  <si>
    <t>ﾔﾏﾓﾄ　ｺｺﾅ</t>
  </si>
  <si>
    <t>田川　紗葵</t>
  </si>
  <si>
    <t>ﾀｶﾞﾜ　ｻｷ</t>
  </si>
  <si>
    <t>篠原　美月</t>
  </si>
  <si>
    <t>ｼﾉﾊﾗ　ﾐﾂｷ</t>
  </si>
  <si>
    <t>加藤　桜</t>
  </si>
  <si>
    <t>ｶﾄｳ ｻｸﾗ</t>
  </si>
  <si>
    <t>石川　世梨</t>
  </si>
  <si>
    <t>ｲｼｶﾜ　ｾﾘ</t>
  </si>
  <si>
    <t>日髙　　澪</t>
  </si>
  <si>
    <t>ﾋﾀｶ　ﾐｵ</t>
  </si>
  <si>
    <t>林　　知有莉</t>
  </si>
  <si>
    <t>ﾊﾔｼ　ﾁｱﾘ</t>
  </si>
  <si>
    <t>須田　希歩</t>
  </si>
  <si>
    <t>ｽﾀﾞ　ｷﾎ</t>
  </si>
  <si>
    <t>清水　遥美</t>
  </si>
  <si>
    <t>ｼﾐｽﾞ　ﾊﾙﾐ</t>
  </si>
  <si>
    <t>ﾏﾂﾓﾄ　ｶﾘﾝ</t>
  </si>
  <si>
    <t>ﾊﾔｼ ﾕｽﾞｷ</t>
  </si>
  <si>
    <t>高泊小</t>
  </si>
  <si>
    <t>末永　梓</t>
  </si>
  <si>
    <t>豊浦小</t>
  </si>
  <si>
    <t>渡辺　希音</t>
  </si>
  <si>
    <t>ｶﾄｳ　ﾘﾘｶ</t>
  </si>
  <si>
    <t>中村　優花</t>
  </si>
  <si>
    <t>ｵｶﾞﾜ　ｻﾅ</t>
  </si>
  <si>
    <t>ﾅｶｶﾞﾜ ﾗﾝ</t>
  </si>
  <si>
    <t>ｶﾜﾉ ｶﾎ</t>
  </si>
  <si>
    <t>田村　志歩</t>
  </si>
  <si>
    <t>ﾀﾑﾗ ｼﾎ</t>
  </si>
  <si>
    <t>上郷小</t>
  </si>
  <si>
    <t>縄田　優依</t>
  </si>
  <si>
    <t>ﾅﾜﾀ ﾕｲ</t>
  </si>
  <si>
    <t>ｺﾉﾓﾄ ｻｷ</t>
  </si>
  <si>
    <t>ｱｶｻｶ ｱｲﾅ</t>
  </si>
  <si>
    <t>久永　伽珠</t>
  </si>
  <si>
    <t>ﾋｻﾅｶﾞ　ｶｽﾞ</t>
  </si>
  <si>
    <t>小川　絢子</t>
  </si>
  <si>
    <t>ｺｶﾞﾜ　ｱﾔｺ</t>
  </si>
  <si>
    <t>松井　季子</t>
  </si>
  <si>
    <t>ﾏﾂｲ　ｷｺ</t>
  </si>
  <si>
    <t>鮫島　　凛</t>
  </si>
  <si>
    <t>ｻﾒｼﾏ　ﾘﾝ</t>
  </si>
  <si>
    <t>高山　夏恋</t>
  </si>
  <si>
    <t>ﾋﾗｷ ﾅﾉﾊ</t>
  </si>
  <si>
    <t>ｳｼﾐ ｺｺﾅ</t>
  </si>
  <si>
    <t>ﾑﾗｵｶ  ﾏｲ</t>
  </si>
  <si>
    <t>ﾌｼﾞｲ　ｱﾝ</t>
  </si>
  <si>
    <t>桜木小学校</t>
  </si>
  <si>
    <t>原田　優歩</t>
  </si>
  <si>
    <t>ﾊﾗﾀﾞ　ﾕｳｱ</t>
  </si>
  <si>
    <t>ｸﾆｵｶ　ﾀﾏﾐ</t>
  </si>
  <si>
    <t>松浦　心優</t>
  </si>
  <si>
    <t>ﾏﾂｳﾗ ﾐﾕ</t>
  </si>
  <si>
    <t>松田　彩瑛</t>
  </si>
  <si>
    <t>ﾏﾂﾀﾞ ｻｴ</t>
  </si>
  <si>
    <t>ｱﾀﾞﾁ　ﾓﾓｶ</t>
  </si>
  <si>
    <t>ｶﾜﾑﾗ　ｴﾅ</t>
  </si>
  <si>
    <t>ｺﾏﾀﾞ　ｶｴﾃﾞ</t>
  </si>
  <si>
    <t>ｳﾁﾀﾞ　ﾐﾁ</t>
  </si>
  <si>
    <t>ｼﾉﾓﾘ　ﾗﾝ</t>
  </si>
  <si>
    <t>ﾓﾘﾅｶﾞ　ｴﾅ</t>
  </si>
  <si>
    <t>ｷﾑﾗ　ﾊﾂﾞｷ</t>
  </si>
  <si>
    <t>ﾌｼﾞﾀ ﾒｲﾅ</t>
  </si>
  <si>
    <t>ﾏｽﾀﾞ　ﾘｺ</t>
  </si>
  <si>
    <t>ｲﾄﾀﾞ　ﾘｱ</t>
  </si>
  <si>
    <t>ﾌｼﾞｲ　ﾕｱ</t>
  </si>
  <si>
    <t>ｷﾀﾑﾗ　ﾕﾅ</t>
  </si>
  <si>
    <t>ｲｻ　ﾋｶﾘ</t>
  </si>
  <si>
    <t>楊井　菫</t>
  </si>
  <si>
    <t>ﾔﾅｲ　ｽﾐﾚ</t>
  </si>
  <si>
    <t>ﾊﾀﾉ ｼｵﾘ</t>
  </si>
  <si>
    <t>ﾊﾏﾑﾗ　ｳﾀ</t>
  </si>
  <si>
    <t>ﾑﾛｲ ｱﾔﾒ</t>
  </si>
  <si>
    <t>ﾋﾗｵ　ｷﾗﾘ</t>
  </si>
  <si>
    <t>ﾌﾙｶﾜ ｺｺﾅ</t>
  </si>
  <si>
    <t>ﾜﾀﾞ ｶﾘﾝ</t>
  </si>
  <si>
    <t>ｶﾜｸﾞﾁ　ﾕｲｱ</t>
  </si>
  <si>
    <t>ﾆｼﾀﾞ　ﾏｺ</t>
  </si>
  <si>
    <t>ﾋｶﾞｼ　ｼｲｶ</t>
  </si>
  <si>
    <t>ﾏﾂｼﾀ　ﾕｲ</t>
  </si>
  <si>
    <t>ﾅｶﾉ ｻﾄ</t>
  </si>
  <si>
    <t>ｷｼﾀﾞ　ﾘｻｺ</t>
  </si>
  <si>
    <t>ｻﾄｳ ﾉｱ</t>
  </si>
  <si>
    <t>ｻｲﾄｳ ﾙｶ</t>
  </si>
  <si>
    <t>梅林　心都</t>
  </si>
  <si>
    <t>ｳﾒﾊﾞﾔｼ　ｺﾄ</t>
  </si>
  <si>
    <t>ｳﾁﾀﾞ ﾚｲﾅ</t>
  </si>
  <si>
    <t>小川　真奈</t>
  </si>
  <si>
    <t>ｵｶﾞﾜ ﾏﾅ</t>
  </si>
  <si>
    <t>ﾏｼﾔﾏ ﾐﾉﾘ</t>
  </si>
  <si>
    <t>ｲｹﾀﾞ ﾊﾅﾉ</t>
  </si>
  <si>
    <t>ﾔﾅｷﾞﾀﾞ ﾓﾓｱ</t>
  </si>
  <si>
    <t>ﾑﾗｲ ﾅｷﾞｻ</t>
  </si>
  <si>
    <t>松岡　希和</t>
  </si>
  <si>
    <t>ﾏﾂｵｶ　ｷﾜ</t>
  </si>
  <si>
    <t>附属光小学校</t>
  </si>
  <si>
    <t>古城　亜美</t>
  </si>
  <si>
    <t>ｺｼﾞｮｳ　ｱﾐ</t>
  </si>
  <si>
    <t>ﾖｼﾀﾞ　ﾁﾅﾂ</t>
  </si>
  <si>
    <t>ﾔﾏﾈ　ﾕｳｶ</t>
  </si>
  <si>
    <t>ｲﾀﾞ ﾎﾉｶ</t>
  </si>
  <si>
    <t>重本　結衣</t>
  </si>
  <si>
    <t>ｼｹﾞﾓﾄ ﾕｲ</t>
  </si>
  <si>
    <t>ﾏﾂﾓﾄ　ﾆｺ</t>
  </si>
  <si>
    <t>ﾐﾂﾅｶﾞ　ﾘﾅ</t>
  </si>
  <si>
    <t>ﾌｼﾞｻﾜ　ﾋｶﾘ</t>
  </si>
  <si>
    <t>ﾑﾛﾓﾄ ﾕｲﾅ</t>
  </si>
  <si>
    <t>ｺｳﾁ ﾕｲﾅ</t>
  </si>
  <si>
    <t>秋山　奈央</t>
  </si>
  <si>
    <t>ｱｷﾔﾏ　ﾅｵ</t>
  </si>
  <si>
    <t>ﾏｼﾔﾏ　ﾁｶ</t>
  </si>
  <si>
    <t>山本　あさひ</t>
  </si>
  <si>
    <t>ﾔﾏﾓﾄ ｱｻﾋ</t>
  </si>
  <si>
    <t>岡山　夏海</t>
  </si>
  <si>
    <t>伊佐小学校</t>
  </si>
  <si>
    <t>椙山　碧</t>
  </si>
  <si>
    <t>ｽｷﾞﾔﾏ ｱｵｲ</t>
  </si>
  <si>
    <t>ｲｹﾀﾞ　ｱﾔﾅ</t>
  </si>
  <si>
    <t>ﾋｻｽｴ　ﾘｺ</t>
  </si>
  <si>
    <t>ﾊﾏｵｶ　ﾐｳ</t>
  </si>
  <si>
    <t>ｱﾘﾏ　ｶﾎ</t>
  </si>
  <si>
    <t>ﾏﾂｵ　ｺﾊﾈ</t>
  </si>
  <si>
    <t>ｻﾄ　ﾕｽﾞｷ</t>
  </si>
  <si>
    <t>ｺｻﾞｻ　ﾐﾚｲ</t>
  </si>
  <si>
    <t>ﾆｼｻﾞｶ ｺｱ</t>
  </si>
  <si>
    <t>ﾔﾏﾓﾄ　ﾕﾏ</t>
  </si>
  <si>
    <t>ﾏｽﾓﾄ　ｱｶﾘ</t>
  </si>
  <si>
    <t>ｻﾜﾅｶ　ｶﾚﾝ</t>
  </si>
  <si>
    <t>ｸﾆｵｶ　ﾌﾐ</t>
  </si>
  <si>
    <t>ﾅｶﾂｶｻ　ﾚﾅ</t>
  </si>
  <si>
    <t>ｶｻﾊﾗ　ｱﾝ</t>
  </si>
  <si>
    <t>ｵｵｶﾞｲ　ﾜｶﾅ</t>
  </si>
  <si>
    <t>ﾀｶﾊｼ　ﾋﾏﾘ</t>
  </si>
  <si>
    <t>ｵｵｶﾞｲ　ｲﾛﾊ</t>
  </si>
  <si>
    <t>ﾋｻｽｴ　ﾜｺ</t>
  </si>
  <si>
    <t>ﾅｶﾑﾗ ﾕｳﾅ</t>
  </si>
  <si>
    <t>ｵｵﾀ　ｱｷﾋ</t>
  </si>
  <si>
    <t>ｳｴﾔﾏ ｱｺ</t>
  </si>
  <si>
    <t>ｲｼｶﾜ　ﾚﾐ</t>
  </si>
  <si>
    <t>ｲｹﾀﾞ ｺﾊﾙ</t>
  </si>
  <si>
    <t>ｷｼﾅﾐ ｻｷ</t>
  </si>
  <si>
    <t>ｶﾜﾑﾗ　ﾐﾗ</t>
  </si>
  <si>
    <t>ｺﾔﾅｷﾞ　ﾐｻｷ</t>
  </si>
  <si>
    <t>ｵｶﾀﾞ　ﾖｼｺ</t>
  </si>
  <si>
    <t>ﾅｶﾑﾗ　ｻﾅ</t>
  </si>
  <si>
    <t>ｽｷﾞｵｶ ﾚｲｱ</t>
  </si>
  <si>
    <t>ﾎﾝﾀﾞ　ﾘﾉ</t>
  </si>
  <si>
    <t>ﾅｶｲ ﾐﾋﾛ</t>
  </si>
  <si>
    <t>ﾔﾏｶﾞﾀ ﾘｵﾅ</t>
  </si>
  <si>
    <t>ﾆｼﾑﾗ ｺﾄ</t>
  </si>
  <si>
    <t>ｼﾐｽﾞ ﾏﾎ</t>
  </si>
  <si>
    <t>ｱﾘｽｴ ｷｻ</t>
  </si>
  <si>
    <t>部坂　奈美</t>
  </si>
  <si>
    <t>ﾍｻｶ ﾅﾐ</t>
  </si>
  <si>
    <t>ﾀﾞﾃ ｻﾂｷ</t>
  </si>
  <si>
    <t>矢原　史織</t>
  </si>
  <si>
    <t>ﾔﾊﾗ ｼｵﾘ</t>
  </si>
  <si>
    <t>ｲｹﾀﾞ ﾐｵﾘ</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</si>
  <si>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</si>
  <si>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</si>
  <si>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</si>
  <si>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</si>
  <si>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</si>
  <si>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</si>
  <si>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</si>
  <si>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</si>
  <si>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</si>
  <si>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</si>
  <si>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</si>
  <si>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</si>
  <si>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</si>
  <si>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</si>
  <si>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</si>
  <si>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</si>
  <si>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</si>
  <si>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</si>
  <si>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</si>
  <si>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</si>
  <si>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</si>
  <si>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80mH</t>
  </si>
  <si>
    <t>走高跳</t>
  </si>
  <si>
    <t>走幅跳</t>
  </si>
  <si>
    <t>4×100mR</t>
  </si>
  <si>
    <t>100m</t>
  </si>
  <si>
    <t>80mH</t>
  </si>
  <si>
    <t>学年を選んで下さい。</t>
  </si>
  <si>
    <t>例　12.45</t>
  </si>
  <si>
    <t>例　4m12</t>
  </si>
  <si>
    <t>800m</t>
  </si>
  <si>
    <t>所属</t>
  </si>
  <si>
    <t>4×100mR</t>
  </si>
  <si>
    <t>男子4×100mRチーム数</t>
  </si>
  <si>
    <t>女子4×100mRチーム数</t>
  </si>
  <si>
    <t>例　2.12.45</t>
  </si>
  <si>
    <t>氏名</t>
  </si>
  <si>
    <t>チーム</t>
  </si>
  <si>
    <t>A</t>
  </si>
  <si>
    <t>B</t>
  </si>
  <si>
    <t>リレーのオーダーを入力してください。</t>
  </si>
  <si>
    <t>所属情報を入力してください。</t>
  </si>
  <si>
    <t>保存したファイルをメールで送付する。</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</si>
  <si>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</si>
  <si>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</si>
  <si>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</si>
  <si>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</si>
  <si>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ｼﾞｬﾍﾞﾘｯｸﾎﾞｰﾙ投</t>
  </si>
  <si>
    <t>※リストにない場合、直接入力してください。所属ｺｰﾄﾞは無記入です。</t>
  </si>
  <si>
    <t>本ファイルの使い方</t>
  </si>
  <si>
    <t>マクロを動かすためのExcelの設定：</t>
  </si>
  <si>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</si>
  <si>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</si>
  <si>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</si>
  <si>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</si>
  <si>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※リレーだけの選手も必ず登録して下さい。</t>
  </si>
  <si>
    <t>0101</t>
  </si>
  <si>
    <t>ゆうスポーツクラブ陸上少年団</t>
  </si>
  <si>
    <t>ゆう陸スポ</t>
  </si>
  <si>
    <t>0102</t>
  </si>
  <si>
    <t>平生陸上スポーツ少年団</t>
  </si>
  <si>
    <t>平生陸スポ</t>
  </si>
  <si>
    <t>0202</t>
  </si>
  <si>
    <t>光市陸上スポーツ少年団</t>
  </si>
  <si>
    <t>光スポ少</t>
  </si>
  <si>
    <t>0301</t>
  </si>
  <si>
    <t>下松東陽陸上クラブ</t>
  </si>
  <si>
    <t>下松東陽ク</t>
  </si>
  <si>
    <t>0401</t>
  </si>
  <si>
    <t>奇兵隊</t>
  </si>
  <si>
    <t>0402</t>
  </si>
  <si>
    <t>久米陸上スポーツ少年団</t>
  </si>
  <si>
    <t>久米陸スポ</t>
  </si>
  <si>
    <t>0501</t>
  </si>
  <si>
    <t>戸田陸上クラブ</t>
  </si>
  <si>
    <t>戸田陸上</t>
  </si>
  <si>
    <t>0503</t>
  </si>
  <si>
    <t>徳山RCコネットスポーツ少年団</t>
  </si>
  <si>
    <t>徳山コネット</t>
  </si>
  <si>
    <t>0506</t>
  </si>
  <si>
    <t>周南ＪＡＣ</t>
  </si>
  <si>
    <t>0507</t>
  </si>
  <si>
    <t>周陽体振</t>
  </si>
  <si>
    <t>0508</t>
  </si>
  <si>
    <t>ひらちゅうランニングクラブJr</t>
  </si>
  <si>
    <t>ひらちゅう</t>
  </si>
  <si>
    <t>0509</t>
  </si>
  <si>
    <t>新南陽陸上スポーツ少年団</t>
  </si>
  <si>
    <t>新南陽陸上</t>
  </si>
  <si>
    <t>0601</t>
  </si>
  <si>
    <t>防府市陸上スポーツ少年団</t>
  </si>
  <si>
    <t>防府陸スポ</t>
  </si>
  <si>
    <t>0701</t>
  </si>
  <si>
    <t>大道陸上教室</t>
  </si>
  <si>
    <t>大道陸上</t>
  </si>
  <si>
    <t>0702</t>
  </si>
  <si>
    <t>コウビン陸上クラブ</t>
  </si>
  <si>
    <t>コウビン陸</t>
  </si>
  <si>
    <t>0703</t>
  </si>
  <si>
    <t>山口市陸上競技スポーツ少年団</t>
  </si>
  <si>
    <t>山口陸スポ</t>
  </si>
  <si>
    <t>0801</t>
  </si>
  <si>
    <t>山口ＦＳＬ</t>
  </si>
  <si>
    <t>0802</t>
  </si>
  <si>
    <t>山口アスリートクラブ</t>
  </si>
  <si>
    <t>山口・AC</t>
  </si>
  <si>
    <t>0804</t>
  </si>
  <si>
    <t>藤山陸上教室</t>
  </si>
  <si>
    <t>藤山陸上</t>
  </si>
  <si>
    <t>0902</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</si>
  <si>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</si>
  <si>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</si>
  <si>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</si>
  <si>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</si>
  <si>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</si>
  <si>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</si>
  <si>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</si>
  <si>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</si>
  <si>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</si>
  <si>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</si>
  <si>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</si>
  <si>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</si>
  <si>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</si>
  <si>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</si>
  <si>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</si>
  <si>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</si>
  <si>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</si>
  <si>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</si>
  <si>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</si>
  <si>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</si>
  <si>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</si>
  <si>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</si>
  <si>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</si>
  <si>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</si>
  <si>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愛宕山アスレチッククラブ</t>
  </si>
  <si>
    <t>愛宕山AC</t>
  </si>
  <si>
    <t>周陽体育振興会子ども陸上部</t>
  </si>
  <si>
    <t>下関ふくっ子陸上クラブスポーツ少年団</t>
  </si>
  <si>
    <t>ふくっ子陸上</t>
  </si>
  <si>
    <t>くらかけ陸上少年隊</t>
  </si>
  <si>
    <t>くらかけ隊</t>
  </si>
  <si>
    <t>安岡ＪＡＣ</t>
  </si>
  <si>
    <t>玖珂TRACK＆FIELD</t>
  </si>
  <si>
    <t>玖珂T＆F</t>
  </si>
  <si>
    <t>ｳｴﾀ　ｿｳｽｹﾞ</t>
  </si>
  <si>
    <t>愛宕山AC</t>
  </si>
  <si>
    <t/>
  </si>
  <si>
    <t>ｼﾐｽ　ｼｮｳﾀﾞ</t>
  </si>
  <si>
    <t>ﾅｶﾉ　ﾕｳｼﾞﾝ</t>
  </si>
  <si>
    <t>ﾅｶｼﾏ　ﾘｭｳﾉｽｹ</t>
  </si>
  <si>
    <t>羽嶋　竜輝</t>
  </si>
  <si>
    <t>ﾊｼﾞﾏ ﾀﾂｷ</t>
  </si>
  <si>
    <t>藤井　咲空</t>
  </si>
  <si>
    <t>ﾌｼﾞｲ ｻｸ</t>
  </si>
  <si>
    <t>ﾓﾘｼｹﾞ　ﾕｳｶﾞ</t>
  </si>
  <si>
    <t>ﾖｼﾀｹ　ｺｳﾍｲ</t>
  </si>
  <si>
    <t>ﾔﾅｶﾞﾜ　ﾀｸﾐ</t>
  </si>
  <si>
    <t>ﾌｼﾞﾀ　ﾋｶﾙ</t>
  </si>
  <si>
    <t>ﾉﾊﾗ　ｹｲﾀ</t>
  </si>
  <si>
    <t>ﾀﾅｶ　ﾋﾛｷ</t>
  </si>
  <si>
    <t>ｼﾐｽﾞ　ﾖｳｽｹ</t>
  </si>
  <si>
    <t>ﾌｼﾞｲ　ﾀｲｾｲ</t>
  </si>
  <si>
    <t>ﾂｱｷ　ｺｳﾀ</t>
  </si>
  <si>
    <t>菊川アスリートクラブ</t>
  </si>
  <si>
    <t>森川　慎斗</t>
  </si>
  <si>
    <t>ﾓﾘｶﾜ ﾏﾅﾄ</t>
  </si>
  <si>
    <t>三井小学校</t>
  </si>
  <si>
    <t>今津　櫂人</t>
  </si>
  <si>
    <t>ｲﾏﾂﾞ ｶｲﾄ</t>
  </si>
  <si>
    <t>秋元　蒼輔</t>
  </si>
  <si>
    <t>ｱｷﾓﾄ　ｿｳｽｹ</t>
  </si>
  <si>
    <t>小西　敦人</t>
  </si>
  <si>
    <t>ｺﾆｼ　ｱﾂﾄ</t>
  </si>
  <si>
    <t>加藤　優輝</t>
  </si>
  <si>
    <t>ｶﾄｳ　ﾕｳｷ</t>
  </si>
  <si>
    <t>ﾀｶﾏﾂ　ｺｳﾍｲ</t>
  </si>
  <si>
    <t>ﾀｶｲ ｺｳﾍｲ</t>
  </si>
  <si>
    <t>ｲﾜｷ ﾊﾔﾄ</t>
  </si>
  <si>
    <t>ﾏﾂﾉ ﾊﾙﾏ</t>
  </si>
  <si>
    <t>坪根　遥</t>
  </si>
  <si>
    <t>ﾂﾎﾞﾈ ﾊﾙ</t>
  </si>
  <si>
    <t>ｶｾﾍﾞ ﾚﾝ</t>
  </si>
  <si>
    <t>ﾌｼﾞﾓﾄ ﾚﾝﾕｳ</t>
  </si>
  <si>
    <t>ｾｲｷ　ﾕｳｶﾞ</t>
  </si>
  <si>
    <t>遠石</t>
  </si>
  <si>
    <t>石川　京椰</t>
  </si>
  <si>
    <t>ｲｼｶﾜ ｷｮｳﾔ</t>
  </si>
  <si>
    <t>末冨　功樹</t>
  </si>
  <si>
    <t>ｽｴﾄﾞﾐ　ｺｳｷ</t>
  </si>
  <si>
    <t>ｱｻﾀﾞ　ｶｽﾞﾄ</t>
  </si>
  <si>
    <t>ｵｵﾆｼ　ｺｳ</t>
  </si>
  <si>
    <t>森河　啓介</t>
  </si>
  <si>
    <t>ﾓﾘｶﾜ ｹｲｽｹ</t>
  </si>
  <si>
    <t>大道小</t>
  </si>
  <si>
    <t>大道陸上教室</t>
  </si>
  <si>
    <t>ﾄｷｼｹﾞ　ﾊﾙｱ</t>
  </si>
  <si>
    <t>菊川小</t>
  </si>
  <si>
    <t>ﾐﾜ　ﾔﾏﾄ</t>
  </si>
  <si>
    <t>ｸﾆｻﾜ  ﾘｮｳ</t>
  </si>
  <si>
    <t>ｶﾈﾐﾂ ﾋﾋﾞﾄ</t>
  </si>
  <si>
    <t>ﾂﾀﾞ ｺｳｷ</t>
  </si>
  <si>
    <t>ｱﾝﾄﾞｳ ｹｲｼﾝ</t>
  </si>
  <si>
    <t>ｲﾅﾀﾞ　ﾕｳｷ</t>
  </si>
  <si>
    <t>ﾖﾈﾓﾄ ｿﾗﾄ</t>
  </si>
  <si>
    <t>藤田　音寧</t>
  </si>
  <si>
    <t>ﾌｼﾞﾀ　ﾄｳﾔ</t>
  </si>
  <si>
    <t>牟礼南小</t>
  </si>
  <si>
    <t>大道小</t>
  </si>
  <si>
    <t>藤村　昊輝</t>
  </si>
  <si>
    <t>ﾌｼﾞﾑﾗ ｺｳｷ</t>
  </si>
  <si>
    <t>小松　智輝</t>
  </si>
  <si>
    <t>ｺﾏﾂ ﾄﾓｷ</t>
  </si>
  <si>
    <t>森山　晴生</t>
  </si>
  <si>
    <t>ﾓﾘﾔﾏ ﾊﾙｷ</t>
  </si>
  <si>
    <t>平田　彬貴</t>
  </si>
  <si>
    <t>ﾋﾗﾀ ﾖｼｷ</t>
  </si>
  <si>
    <t>ライオン　智</t>
  </si>
  <si>
    <t>ﾗｲｵﾝ ｻﾄﾙ</t>
  </si>
  <si>
    <t>白石小</t>
  </si>
  <si>
    <t>山口市陸上競技スポーツ少年団</t>
  </si>
  <si>
    <t>堤　淳貴</t>
  </si>
  <si>
    <t>ﾂﾂﾐ ｱﾂｷ</t>
  </si>
  <si>
    <t>平川小</t>
  </si>
  <si>
    <t>三輪小</t>
  </si>
  <si>
    <t>福本　寿幸</t>
  </si>
  <si>
    <t>ﾌｸﾓﾄ　ｶｽﾞﾕｷ</t>
  </si>
  <si>
    <t>ｲﾄｳ　ﾌｳﾄ</t>
  </si>
  <si>
    <t>ｵﾉｳｴ ｿｳﾏ</t>
  </si>
  <si>
    <t>藤原　碧斗</t>
  </si>
  <si>
    <t>ﾌｼﾞﾜﾗ　ｱｵﾄ</t>
  </si>
  <si>
    <t>水野　煌大</t>
  </si>
  <si>
    <t>ﾐｽﾞﾉ　ｺｳﾀﾞｲ</t>
  </si>
  <si>
    <t>岡田　和己</t>
  </si>
  <si>
    <t>ｵｶﾀﾞ　ｶｽﾞﾐ</t>
  </si>
  <si>
    <t>ｱﾘﾖｼ ﾏｺﾄ</t>
  </si>
  <si>
    <t>奥畑　翔</t>
  </si>
  <si>
    <t>ｵｸﾊﾀ　ｶｹﾙ</t>
  </si>
  <si>
    <t>ﾅｶﾞｲ ｺｳｷ</t>
  </si>
  <si>
    <t>良城小</t>
  </si>
  <si>
    <t>湯田小</t>
  </si>
  <si>
    <t>山田　涼聖</t>
  </si>
  <si>
    <t>ﾔﾏﾀﾞ　ﾘｮｳｾｲ</t>
  </si>
  <si>
    <t>西山　蒼太朗</t>
  </si>
  <si>
    <t>ﾆｼﾔﾏ ｿｳﾀﾛｳ</t>
  </si>
  <si>
    <t>附属山口小</t>
  </si>
  <si>
    <t>ｵｵﾀﾆ ｿｳｷ</t>
  </si>
  <si>
    <t>ﾖｼﾀﾞ ﾏﾋﾛ</t>
  </si>
  <si>
    <t>髙林　颯太</t>
  </si>
  <si>
    <t>ﾀｶﾊﾞﾔｼ　ｿｳﾀ</t>
  </si>
  <si>
    <t>御庄小</t>
  </si>
  <si>
    <t>くらかけ隊</t>
  </si>
  <si>
    <t>ｵｶﾓﾄ ﾄﾜ</t>
  </si>
  <si>
    <t>ﾔﾏﾅｶ　ﾊﾔﾄ</t>
  </si>
  <si>
    <t>ﾆｼﾑﾗ　ﾊﾙｷ</t>
  </si>
  <si>
    <t>ﾑﾈｳﾁ　ﾙｲ</t>
  </si>
  <si>
    <t>ﾉｻｶ　ﾊﾙｷ</t>
  </si>
  <si>
    <t>ｲﾄｳ　ﾅｷﾞﾄ</t>
  </si>
  <si>
    <t>ｻﾜｼｹﾞ ｷﾊﾙ</t>
  </si>
  <si>
    <t>ﾌｼﾞｲ　ﾅﾅｾ</t>
  </si>
  <si>
    <t>長村　爽志</t>
  </si>
  <si>
    <t>ﾅｶﾞﾑﾗ　ｿｳｼ</t>
  </si>
  <si>
    <t>河内小</t>
  </si>
  <si>
    <t>ｻﾄｳ　ﾐｽﾞｷ</t>
  </si>
  <si>
    <t>ﾊﾔｼ ﾀﾞｲﾁ</t>
  </si>
  <si>
    <t>ｶﾒﾔﾏ　ﾊﾙｷ</t>
  </si>
  <si>
    <t>豊浦小</t>
  </si>
  <si>
    <t>河上　晃太郎</t>
  </si>
  <si>
    <t>ｶﾜｶﾐ　ｺｳﾀﾛｳ</t>
  </si>
  <si>
    <t>新川小</t>
  </si>
  <si>
    <t>ﾋﾗﾄﾞ　ﾀﾞｲｷ</t>
  </si>
  <si>
    <t>ｵｵｴﾀﾞ　ｱｲﾄ</t>
  </si>
  <si>
    <t>ｲﾜﾀ　ｹｲｲﾁ</t>
  </si>
  <si>
    <t>新田小</t>
  </si>
  <si>
    <t>ﾆｼ　ﾊﾙﾄ</t>
  </si>
  <si>
    <t>ｻﾀﾞﾋｻ　ｱﾔﾀ</t>
  </si>
  <si>
    <t>花岡</t>
  </si>
  <si>
    <t>ｺｼﾞﾏ　ﾚﾝﾄ</t>
  </si>
  <si>
    <t>ﾀﾅｶ　ﾕｳｾｲ</t>
  </si>
  <si>
    <t>豊浦小学校</t>
  </si>
  <si>
    <t>柏田　瑛人</t>
  </si>
  <si>
    <t>ｶｼﾜﾀ　ﾞｴｲﾄ</t>
  </si>
  <si>
    <t>藤河小</t>
  </si>
  <si>
    <t>岩﨑　斗愛</t>
  </si>
  <si>
    <t>ｲﾜｻｷ　ﾄｱ</t>
  </si>
  <si>
    <t>ﾔﾏﾓﾄ ﾘﾝ</t>
  </si>
  <si>
    <t>ｵｵｲｼ ﾘﾋﾄ</t>
  </si>
  <si>
    <t>ｵﾉｳｴ　ｶｲﾄ</t>
  </si>
  <si>
    <t>ｴﾝｼﾞｮｳｼﾞ　ｹｲﾄ</t>
  </si>
  <si>
    <t>山上　玄嗣</t>
  </si>
  <si>
    <t>ﾔﾏｶﾞﾐ　ｹﾞﾝｼﾞ</t>
  </si>
  <si>
    <t>日野　陽翔</t>
  </si>
  <si>
    <t>ﾋﾉ　ﾋｶﾙ</t>
  </si>
  <si>
    <t>ﾋﾗﾄﾞ　ﾖｼｶｽﾞ</t>
  </si>
  <si>
    <t>ﾊｾｶﾞﾜ　ｿｳﾀ</t>
  </si>
  <si>
    <t>松本　燈</t>
  </si>
  <si>
    <t>ﾏﾂﾓﾄ ｱｶﾘ</t>
  </si>
  <si>
    <t>厚狭小</t>
  </si>
  <si>
    <t>河内　拓海</t>
  </si>
  <si>
    <t>ｺｳﾁ　ﾀｸﾐ</t>
  </si>
  <si>
    <t>ｶﾒﾔﾏ　ﾓﾄｷ</t>
  </si>
  <si>
    <t>ｵｵﾓﾄ　ﾘｮｳ</t>
  </si>
  <si>
    <t>ｺﾊﾞﾔｼ ｱﾗト</t>
  </si>
  <si>
    <t>仙崎ＲＣみすゞ</t>
  </si>
  <si>
    <t>ﾌﾙｶﾜ ﾐﾂｷ</t>
  </si>
  <si>
    <t>ふくっ子陸上</t>
  </si>
  <si>
    <t>ﾋﾗｵ　ｼｮｳﾀ</t>
  </si>
  <si>
    <t>安岡ＪＡＣ</t>
  </si>
  <si>
    <t>ﾅｶﾞｵｶ  ﾕｳｾｲ</t>
  </si>
  <si>
    <t>ｼﾊﾞﾀ　ﾀｲｾｲ</t>
  </si>
  <si>
    <t>森岡  優介</t>
  </si>
  <si>
    <t>ﾓﾘｵｶ ﾕｳｽｹ</t>
  </si>
  <si>
    <t>ｲﾉｳｴ ｺｳﾀ</t>
  </si>
  <si>
    <t>ﾅｶﾑﾗ ｶｽﾞﾄ</t>
  </si>
  <si>
    <t>石井　翔吏</t>
  </si>
  <si>
    <t>ｲｼｲ ｼｮｳﾘ</t>
  </si>
  <si>
    <t>徳山RCコネットスポーツ少年団</t>
  </si>
  <si>
    <t>ｸﾗｼｹﾞ ｿｳﾀ</t>
  </si>
  <si>
    <t>藤井　拓海</t>
  </si>
  <si>
    <t>ﾌｼﾞｲ ﾀｸﾐ</t>
  </si>
  <si>
    <t>浅江小</t>
  </si>
  <si>
    <t>吉国　奏音</t>
  </si>
  <si>
    <t>ﾖｼｸﾆ ｶﾅﾄ</t>
  </si>
  <si>
    <t>ﾌｸﾀﾞ  ﾊﾙｷ　</t>
  </si>
  <si>
    <t>ﾅｶﾔ ｿｳﾀ</t>
  </si>
  <si>
    <t>ｵｻﾞｷ　ﾁｻﾄ</t>
  </si>
  <si>
    <t>ｵｵﾏﾁ  ﾘｸ</t>
  </si>
  <si>
    <t>ﾆｼ　ｱｷﾄ</t>
  </si>
  <si>
    <t>ﾔﾏﾈ　ﾊﾙ</t>
  </si>
  <si>
    <t>ﾏﾂﾓﾄ ﾀｲﾖｳ</t>
  </si>
  <si>
    <t>ﾑﾗﾀ ｼﾞｭｵﾝ</t>
  </si>
  <si>
    <t>田月　　陸</t>
  </si>
  <si>
    <t>ﾀﾂﾞｷ　ﾘｸ</t>
  </si>
  <si>
    <t>ｵｻﾞｷ　ﾄｳﾏ</t>
  </si>
  <si>
    <t>原田　祥真</t>
  </si>
  <si>
    <t>ﾊﾗﾀﾞ　ｼｮｳﾏ</t>
  </si>
  <si>
    <t>遠石小学校</t>
  </si>
  <si>
    <t>ｲｿｻﾞｷ　ﾕｳﾄ</t>
  </si>
  <si>
    <t>ﾔﾏﾄ　ｱﾕﾑ</t>
  </si>
  <si>
    <t>ｳｴﾉ ﾖｳｽｹ</t>
  </si>
  <si>
    <t>ｳｴﾉ ﾙｲ</t>
  </si>
  <si>
    <t>ﾔﾏﾄ　ｺｱ</t>
  </si>
  <si>
    <t>熊谷　義也</t>
  </si>
  <si>
    <t>ｼﾗｲ ﾘﾝﾍﾟｲ</t>
  </si>
  <si>
    <t>ﾅｶﾉ ｼｭﾝ</t>
  </si>
  <si>
    <t>ﾓﾘﾓﾄ ﾘｭｳｼﾞ</t>
  </si>
  <si>
    <t>朝田　桜輔</t>
  </si>
  <si>
    <t>平田　充</t>
  </si>
  <si>
    <t>ｺｶﾞﾜ　ﾀｹﾙ</t>
  </si>
  <si>
    <t>ﾉﾊﾗ　ﾏｻﾄ</t>
  </si>
  <si>
    <t>ﾖｼﾀﾞ　ﾕｳﾄ</t>
  </si>
  <si>
    <t>ｸﾆｻﾀﾞ　ﾅｵｷ</t>
  </si>
  <si>
    <t>ﾅｶｵ ｼｮｳﾀ</t>
  </si>
  <si>
    <t>美濃　孝祐</t>
  </si>
  <si>
    <t>ﾐﾉ　ｺｳｽｹ</t>
  </si>
  <si>
    <t>長門仙崎小</t>
  </si>
  <si>
    <t>ﾌｼﾞｲ ﾕｳｼﾝ</t>
  </si>
  <si>
    <t>ﾆｼｶﾜ　ﾕｳｷ</t>
  </si>
  <si>
    <t>出穂　新大</t>
  </si>
  <si>
    <t>ｲｽﾞﾎ　ｱﾗﾀ</t>
  </si>
  <si>
    <t>櫛浜小学校</t>
  </si>
  <si>
    <t>吉本　　暖</t>
  </si>
  <si>
    <t>ﾖｼﾓﾄ　ﾊﾙ</t>
  </si>
  <si>
    <t>中村　遥輝</t>
  </si>
  <si>
    <t>ﾅｶﾑﾗ　ﾊﾙｷ</t>
  </si>
  <si>
    <t>ｺﾊﾞﾔｼ　ﾃﾙﾔ</t>
  </si>
  <si>
    <t>田村　悠人</t>
  </si>
  <si>
    <t>遠石小</t>
  </si>
  <si>
    <t>ﾅｶﾊﾞﾔｼ　ﾔﾏﾄ</t>
  </si>
  <si>
    <t>ﾔﾏｼﾀ  ｿｳﾀ</t>
  </si>
  <si>
    <t>淺本　康太</t>
  </si>
  <si>
    <t>ｱｻﾓﾄ ｺｳﾀ</t>
  </si>
  <si>
    <t>室積小</t>
  </si>
  <si>
    <t>ﾆｼﾑﾗ　ﾕｳ</t>
  </si>
  <si>
    <t>ﾖｼﾀｹ　ｶﾝﾀ</t>
  </si>
  <si>
    <t>ﾑﾗﾀ　ﾘｱﾝ</t>
  </si>
  <si>
    <t>ﾌｸﾄﾞﾐ ﾊﾙﾄ</t>
  </si>
  <si>
    <t>ﾆｼﾀﾆ　ﾘｭｳ</t>
  </si>
  <si>
    <t>ｷｼﾓﾄ　ｶｹﾙ</t>
  </si>
  <si>
    <t>ﾐﾓﾘ　ﾎﾀｶ</t>
  </si>
  <si>
    <t>ﾋﾗｲ　ﾀｲｼ</t>
  </si>
  <si>
    <t>玖珂T＆F</t>
  </si>
  <si>
    <t>ﾖｼﾀﾞ　ﾊﾔﾄ</t>
  </si>
  <si>
    <t>ﾀﾅｶ　ﾊﾔﾄ</t>
  </si>
  <si>
    <t>ｸﾁﾉﾏﾁ　ﾕｷﾄ</t>
  </si>
  <si>
    <t>ﾔﾏﾓﾄ　ﾃﾝﾘ</t>
  </si>
  <si>
    <t>ﾅｶﾑﾗ　ﾘｮｳﾀ</t>
  </si>
  <si>
    <t>ﾀｹｼｹﾞ　ｶﾝﾀ</t>
  </si>
  <si>
    <t>ｳｴﾓﾄ　ｷｵ</t>
  </si>
  <si>
    <t>ﾜｶﾏﾂ ﾕｳﾀ</t>
  </si>
  <si>
    <t>稲永　湊翔</t>
  </si>
  <si>
    <t>ｲﾈﾅｶﾞ　ﾐﾅﾄ</t>
  </si>
  <si>
    <t>ﾊﾗﾀﾞ ｺﾄﾞｳ</t>
  </si>
  <si>
    <t>ｺﾑﾛ ﾘｭｳﾄ</t>
  </si>
  <si>
    <t>ｵｵﾉ ﾕｲﾄ</t>
  </si>
  <si>
    <t>ｸﾗｼｹﾞ ﾕｳﾘ</t>
  </si>
  <si>
    <t>ｱｲｻｶ ﾚﾄ</t>
  </si>
  <si>
    <t>ﾓﾘ ｴｲｽｹ</t>
  </si>
  <si>
    <t>ﾅｶﾊﾗ　ﾏｻﾔ</t>
  </si>
  <si>
    <t>ﾀｶﾀ　ｶｲﾄ</t>
  </si>
  <si>
    <t>ﾀﾅｶ ﾘｭｳﾀ</t>
  </si>
  <si>
    <t>﨑本　晴久</t>
  </si>
  <si>
    <t>ｻｷﾓﾄ　ﾊﾙﾋｻ</t>
  </si>
  <si>
    <t>玖珂小</t>
  </si>
  <si>
    <t>ｺﾊﾞﾔｼ ﾋﾋﾞ</t>
  </si>
  <si>
    <t>大内南小</t>
  </si>
  <si>
    <t>大内小</t>
  </si>
  <si>
    <t>ｲﾜﾓﾄ ﾖｼﾕｷ</t>
  </si>
  <si>
    <t>秋山　智</t>
  </si>
  <si>
    <t>ｱｷﾔﾏ　ｻﾄｼ</t>
  </si>
  <si>
    <t>ｷﾑﾗ　ｼｭｳｵｳ</t>
  </si>
  <si>
    <t>ﾊﾔﾀ ﾕｼﾝ</t>
  </si>
  <si>
    <t>ｻｻｷ　ﾘｭｳﾀﾛｳ</t>
  </si>
  <si>
    <t>ﾀｼﾞﾏ　ｲﾂｷ</t>
  </si>
  <si>
    <t>ｻｻｷ　ﾕｷﾔ</t>
  </si>
  <si>
    <t>ｳﾒﾓﾘ　ﾕｳｷ</t>
  </si>
  <si>
    <t>ﾃﾞｷ　ｿｳｹﾞﾝ</t>
  </si>
  <si>
    <t>ﾅｶﾞﾄﾞﾐ ｿｳﾏ</t>
  </si>
  <si>
    <t>ﾃﾗｶﾜ　ﾊﾙﾏ</t>
  </si>
  <si>
    <t>ｼﾗｲｼ　ﾊﾙﾄ</t>
  </si>
  <si>
    <t>ﾓﾘ　ﾀｶｼ</t>
  </si>
  <si>
    <t>ｱﾘﾀ　ﾚﾝｼﾞ</t>
  </si>
  <si>
    <t>ｵｶﾀﾞ ﾖｳﾀ</t>
  </si>
  <si>
    <t>ﾅｶﾉ　ｶｲﾘ</t>
  </si>
  <si>
    <t>ｷﾓﾄ　ﾋﾅﾀ</t>
  </si>
  <si>
    <t>ﾖｼﾀｹ　ｶｽﾞﾏ</t>
  </si>
  <si>
    <t>ｺｲｽﾞﾐ　ｹｲｽｹ</t>
  </si>
  <si>
    <t>ｲﾄｳ　ｺｳｷ</t>
  </si>
  <si>
    <t>ﾔﾅｷﾞﾀﾞ　ﾘｭｳｱ</t>
  </si>
  <si>
    <t>ﾊｯﾄﾘ　ｺｳｷ</t>
  </si>
  <si>
    <t>ｳﾊﾗ　ｼｮｳﾏ</t>
  </si>
  <si>
    <t>福賴　昊</t>
  </si>
  <si>
    <t>ﾌｸﾖﾘ ｿﾗ</t>
  </si>
  <si>
    <t>ｳｴﾉ　ﾕｳｾｲ</t>
  </si>
  <si>
    <t>ﾀｹｼｹﾞ　ｿｳﾀ</t>
  </si>
  <si>
    <t>ﾏｴｶﾜ　ﾊﾙﾄ</t>
  </si>
  <si>
    <t>豊田下小</t>
  </si>
  <si>
    <t>ﾖｼﾔ　ﾕｳﾘ</t>
  </si>
  <si>
    <t>ﾔﾏﾀﾞ ﾕﾂﾞｷ</t>
  </si>
  <si>
    <t>黒瀬　陽生</t>
  </si>
  <si>
    <t>ｸﾛｾ ﾊﾙｷ</t>
  </si>
  <si>
    <t>ﾓﾄﾋﾛ ﾖｼｷ</t>
  </si>
  <si>
    <t>ｳｴﾀﾞ ﾘｮｳｽｹ</t>
  </si>
  <si>
    <t>ｶﾜﾉ ﾄﾅ</t>
  </si>
  <si>
    <t>ﾅｶﾑﾗ ｿｳﾋ</t>
  </si>
  <si>
    <t>ﾏﾂﾓﾄ　ﾁｶﾗ</t>
  </si>
  <si>
    <t>ﾂｶﾓﾄ　ﾀｲｶﾞ</t>
  </si>
  <si>
    <t>大歳小</t>
  </si>
  <si>
    <t>大殿小</t>
  </si>
  <si>
    <t>ﾀﾅｶ　ﾐﾅﾄ</t>
  </si>
  <si>
    <t>伊藤　楓</t>
  </si>
  <si>
    <t>ｲﾄｳ ｶｴﾃﾞ</t>
  </si>
  <si>
    <t>ﾏｴｶﾜ ｲｵ</t>
  </si>
  <si>
    <t>二宮　聡真</t>
  </si>
  <si>
    <t>ﾆﾉﾐﾔ　ｿｳﾏ</t>
  </si>
  <si>
    <t>ﾌｼﾞﾑﾗ　ﾊﾙﾄ</t>
  </si>
  <si>
    <t>徳山小</t>
  </si>
  <si>
    <t>宮野小</t>
  </si>
  <si>
    <t>ﾊｼﾊﾞ　ﾅﾂｷ</t>
  </si>
  <si>
    <t>ﾂﾁﾊｼ　ｻｺﾝ</t>
  </si>
  <si>
    <t>ｿﾉｼﾀ　ﾋﾅﾀ</t>
  </si>
  <si>
    <t>ｱﾗﾀ　ｼﾞﾝｼﾝ</t>
  </si>
  <si>
    <t>ﾖﾈｷﾀ　ｹﾝﾄ</t>
  </si>
  <si>
    <t>ｲｴﾓﾄ　ﾀｸﾐ</t>
  </si>
  <si>
    <t>ﾔﾏﾓﾄ　ｼｭｳﾏ</t>
  </si>
  <si>
    <t>森岡　武彦</t>
  </si>
  <si>
    <t>ﾓﾘｵｶ ﾀｹﾋｺ</t>
  </si>
  <si>
    <t>先本　貴大</t>
  </si>
  <si>
    <t>ｻｷﾓﾄ ﾀｶﾋﾛ</t>
  </si>
  <si>
    <t>足立　遼</t>
  </si>
  <si>
    <t>ｱﾀﾞﾁ ﾘｮｳ</t>
  </si>
  <si>
    <t>ｲｿｻﾞｷ ﾊﾙﾄ</t>
  </si>
  <si>
    <t>ｲｿｻﾞｷ ｾｲﾀ</t>
  </si>
  <si>
    <t>西山　仁悠</t>
  </si>
  <si>
    <t>ﾆｼﾔﾏ ｷﾐﾋｻ</t>
  </si>
  <si>
    <t>近藤　怜</t>
  </si>
  <si>
    <t>ｺﾝﾄﾞｳ ﾚｲ</t>
  </si>
  <si>
    <t>ﾀｶﾌｼﾞ ﾕｳﾄ</t>
  </si>
  <si>
    <t>氏名</t>
  </si>
  <si>
    <t>ﾌﾘｶﾞﾅ</t>
  </si>
  <si>
    <t>学年</t>
  </si>
  <si>
    <t>小名</t>
  </si>
  <si>
    <t>ｼﾊﾞﾔﾏ　ﾁｵﾘ</t>
  </si>
  <si>
    <t>混成4×100mRチーム数</t>
  </si>
  <si>
    <t>混成4×100mR</t>
  </si>
  <si>
    <t>平田小学校</t>
  </si>
  <si>
    <t>ｶﾜﾓﾄ　ﾏｵ</t>
  </si>
  <si>
    <t>ｸﾘｵ　ｲﾏﾙ</t>
  </si>
  <si>
    <t>ﾀﾅﾀﾞ　ｳｻｷ</t>
  </si>
  <si>
    <t>ﾆｼﾀﾞ ｱｶﾘ</t>
  </si>
  <si>
    <t>ｸﾆｷﾖ ﾕｳｶ</t>
  </si>
  <si>
    <t>ﾊﾗ ｽｽﾞﾐ</t>
  </si>
  <si>
    <t>ｶｶﾞﾜ　ｺｺﾅ</t>
  </si>
  <si>
    <t>深田　吉志乃</t>
  </si>
  <si>
    <t>ﾌｶﾀ　ﾖｼﾉ</t>
  </si>
  <si>
    <t>ﾌｫｰｳｯﾄﾞ　ﾘﾘｱ</t>
  </si>
  <si>
    <t>公集小</t>
  </si>
  <si>
    <t>ｻﾄｳ　ｺﾄﾈ</t>
  </si>
  <si>
    <t>ﾅｶﾓﾄ　ﾐｵ</t>
  </si>
  <si>
    <t>田中　蒼</t>
  </si>
  <si>
    <t>ﾀﾅｶ ｱｵ</t>
  </si>
  <si>
    <t>鈴川　奈央</t>
  </si>
  <si>
    <t>ｽｽﾞｶﾜ ﾅｵ</t>
  </si>
  <si>
    <t>安藤　胡桃</t>
  </si>
  <si>
    <t>ｱﾝﾄﾞｳ　ｸﾙﾐ</t>
  </si>
  <si>
    <t>右田小</t>
  </si>
  <si>
    <t>山本　柚姫</t>
  </si>
  <si>
    <t>ﾔﾏﾓﾄ　ﾕｽﾞｷ</t>
  </si>
  <si>
    <t>ﾔﾏﾀﾞ　ｼﾞｭﾅ</t>
  </si>
  <si>
    <t>ﾅｶｶﾞﾜ ﾄｷ</t>
  </si>
  <si>
    <t>ﾕｸﾀ　ﾒｲ</t>
  </si>
  <si>
    <t>ｱｲｷ　ﾕｳｶ</t>
  </si>
  <si>
    <t>中道　吏乃</t>
  </si>
  <si>
    <t>ﾅｶﾐﾁ ﾘﾉ</t>
  </si>
  <si>
    <t>礒部　莉桜</t>
  </si>
  <si>
    <t>ｲｿﾍﾞ　ﾘｵ</t>
  </si>
  <si>
    <t>室積小学校</t>
  </si>
  <si>
    <t>三海　優佳</t>
  </si>
  <si>
    <t>ﾐｳﾐ　ﾕｶ</t>
  </si>
  <si>
    <t>三輪小学校</t>
  </si>
  <si>
    <t>藤本　優</t>
  </si>
  <si>
    <t>ﾌｼﾞﾓﾄ　ﾕｳ</t>
  </si>
  <si>
    <t>棟近　里梨</t>
  </si>
  <si>
    <t>ﾑﾈﾁｶ　ﾘﾅ</t>
  </si>
  <si>
    <t>前田　優羽</t>
  </si>
  <si>
    <t>ﾏｴﾀﾞ　ﾕｳ</t>
  </si>
  <si>
    <t>田中　梨々香</t>
  </si>
  <si>
    <t>ﾀﾅｶ ﾘﾘｶ</t>
  </si>
  <si>
    <t>ｻｻｷ　ﾘﾝ</t>
  </si>
  <si>
    <t>重本　紗奈</t>
  </si>
  <si>
    <t>ｼｹﾞﾓﾄ ｻﾅ</t>
  </si>
  <si>
    <t>岡村　優月</t>
  </si>
  <si>
    <t>ｵｶﾑﾗ ﾕﾂﾞｷ</t>
  </si>
  <si>
    <t>髙橋　なほ</t>
  </si>
  <si>
    <t>ﾀｶﾊｼ ﾅﾎ</t>
  </si>
  <si>
    <t>上郷小</t>
  </si>
  <si>
    <t>木村　百花</t>
  </si>
  <si>
    <t>ｷﾑﾗ　ﾓﾓｶ</t>
  </si>
  <si>
    <t>ｻｻｷ　ｱﾝ</t>
  </si>
  <si>
    <t>ｶﾜﾑﾗ　ﾏﾅﾐ</t>
  </si>
  <si>
    <t>ﾓﾘ ｽｽﾞﾅ</t>
  </si>
  <si>
    <t>ｲｿﾍﾞ ﾋﾏﾘ</t>
  </si>
  <si>
    <t>ｵｶﾀﾞ ﾋﾏﾘ</t>
  </si>
  <si>
    <t>市村　咲季</t>
  </si>
  <si>
    <t>ｲﾁﾑﾗ ｻｷ</t>
  </si>
  <si>
    <t>角　　美遥</t>
  </si>
  <si>
    <t>ｽﾐ　ﾐﾊﾙ</t>
  </si>
  <si>
    <t>中司　唯那</t>
  </si>
  <si>
    <t>ﾅｶﾂｶｻ　ﾕﾅ</t>
  </si>
  <si>
    <t>ｲﾜﾓﾄ　ｱﾔｶ</t>
  </si>
  <si>
    <t>ｳﾂﾉﾐﾔ　ﾏﾅｶ</t>
  </si>
  <si>
    <t>ﾔﾏﾓﾄ　ﾕｲｶ</t>
  </si>
  <si>
    <t>ｵｵﾏﾁ  ﾘﾝ</t>
  </si>
  <si>
    <t>ﾆｼﾑﾀ　ｱｶﾈ</t>
  </si>
  <si>
    <t>信吉　麗</t>
  </si>
  <si>
    <t>ﾉﾌﾞﾖｼ ﾚｲ</t>
  </si>
  <si>
    <t>高杉　怜那</t>
  </si>
  <si>
    <t>ﾀｶｽｷﾞ ﾚﾅ</t>
  </si>
  <si>
    <t>ﾎﾝﾀﾞ ﾘｺ</t>
  </si>
  <si>
    <t>花岡小</t>
  </si>
  <si>
    <t>ﾀﾑﾗ ﾘｵﾅ</t>
  </si>
  <si>
    <t>ｲｼｲ ﾋﾒﾉ</t>
  </si>
  <si>
    <t>椿　貴依菜</t>
  </si>
  <si>
    <t>ﾂﾊﾞｷ ｷｲﾅ</t>
  </si>
  <si>
    <t>ﾐﾔｻﾞｷ　ﾕｲ</t>
  </si>
  <si>
    <t>白濱　愛華</t>
  </si>
  <si>
    <t>ｲﾜﾓﾄ　ｻｷ</t>
  </si>
  <si>
    <t>ﾅｶﾑﾗ　ｱﾔﾈ</t>
  </si>
  <si>
    <t>ﾆｼｼﾞﾏ　ｱﾔﾉ</t>
  </si>
  <si>
    <t>ｳﾒﾓﾄ　ﾋﾅﾀ</t>
  </si>
  <si>
    <t>ﾀﾅｶ　ﾏﾋﾛ</t>
  </si>
  <si>
    <t>ｱﾀﾞﾁ　ﾐﾅﾐ</t>
  </si>
  <si>
    <t>ｴﾝｼﾞｮｳｼﾞ　ﾏﾎ</t>
  </si>
  <si>
    <t>橋本　亜海</t>
  </si>
  <si>
    <t>ﾊｼﾓﾄ ｱﾐ</t>
  </si>
  <si>
    <t>形部　はるひ</t>
  </si>
  <si>
    <t>ｷﾞｮｳﾌﾞ ﾊﾙﾋ</t>
  </si>
  <si>
    <t>阿知須小</t>
  </si>
  <si>
    <t>ﾖｼｵｶ ｻﾄ</t>
  </si>
  <si>
    <t>ﾑﾗｵｶ ｱｲ</t>
  </si>
  <si>
    <t>ｲﾜﾀ ﾒｲｶ</t>
  </si>
  <si>
    <t>髙林 千明</t>
  </si>
  <si>
    <t>ﾀｶﾊﾞﾔｼ ﾁｱｷ</t>
  </si>
  <si>
    <t>河上　菜々香</t>
  </si>
  <si>
    <t>ｶﾜｶﾐ　ﾅﾅｶ</t>
  </si>
  <si>
    <t>礒辺 梨花</t>
  </si>
  <si>
    <t>ｲｿﾍﾞ ﾘﾝｶ</t>
  </si>
  <si>
    <t>浅江小</t>
  </si>
  <si>
    <t>御堂　絢</t>
  </si>
  <si>
    <t>ﾐﾄﾞｳ ｱﾔ</t>
  </si>
  <si>
    <t>ﾔﾏｶﾞﾐ　ﾐﾁｶ</t>
  </si>
  <si>
    <t>ｲﾅﾀﾞ　ﾋﾒｶ</t>
  </si>
  <si>
    <t>大嶺小学校</t>
  </si>
  <si>
    <t>ﾀﾁﾉ ｲｵﾘ</t>
  </si>
  <si>
    <t>ﾂｶﾓﾄ ﾏﾅｶ</t>
  </si>
  <si>
    <t>松本　花望</t>
  </si>
  <si>
    <t>厚狭小</t>
  </si>
  <si>
    <t>ｶﾀﾔﾏ　ﾌｳｶ</t>
  </si>
  <si>
    <t>ﾊﾔｼ　ｻﾎ</t>
  </si>
  <si>
    <t>ﾀﾑﾗ　ﾆｺﾅ</t>
  </si>
  <si>
    <t>宮﨑　つぐみ</t>
  </si>
  <si>
    <t>ﾐﾔｻﾞｷ　ﾂｸﾞﾐ</t>
  </si>
  <si>
    <t>福本　飛乃</t>
  </si>
  <si>
    <t>ﾌｸﾓﾄ　ﾀｶﾉ</t>
  </si>
  <si>
    <t>柏　美桜</t>
  </si>
  <si>
    <t>ｶｼﾜ ﾐｵ</t>
  </si>
  <si>
    <t>於福小学校</t>
  </si>
  <si>
    <t>篠田　結衣</t>
  </si>
  <si>
    <t>ｼﾉﾀﾞ ﾕｲ</t>
  </si>
  <si>
    <t>長門陸上スポーツ少年団</t>
  </si>
  <si>
    <t>ﾔﾏｼﾀ　ﾅﾅｺ</t>
  </si>
  <si>
    <t>ﾔﾏﾀﾞ　ﾅﾅﾐ</t>
  </si>
  <si>
    <t>ｳｴﾉ　ﾊﾙﾅ</t>
  </si>
  <si>
    <t>ﾅｶﾑﾗ　ﾊﾙﾋ</t>
  </si>
  <si>
    <t>ﾅｶﾑﾗ　ﾋｲﾛ</t>
  </si>
  <si>
    <t>田中　那芽</t>
  </si>
  <si>
    <t>ﾀﾅｶ　ﾌﾕﾒ</t>
  </si>
  <si>
    <t>ﾅｶﾑﾗ　ﾚﾉ</t>
  </si>
  <si>
    <t>吉岡　ほたる</t>
  </si>
  <si>
    <t>ﾖｼｵｶ　ﾎﾀﾙ</t>
  </si>
  <si>
    <t>ﾋﾗｵ　ﾋｶﾘ</t>
  </si>
  <si>
    <t>ｲｹﾀﾞ ｼｽﾞﾅ</t>
  </si>
  <si>
    <t>ｳｻｶﾞﾜ ﾘｮｳｺ</t>
  </si>
  <si>
    <t>ｽｴﾄﾐ ﾕｳ</t>
  </si>
  <si>
    <t>有水　結唯</t>
  </si>
  <si>
    <t>三輪　優結</t>
  </si>
  <si>
    <t>ﾌｼﾞｻｷ ｱｵｲ</t>
  </si>
  <si>
    <t>ﾅｶﾑﾗ ﾕﾘｱ</t>
  </si>
  <si>
    <t>ﾑﾗﾀ　ﾅｺ</t>
  </si>
  <si>
    <t>ｶﾜﾓﾄ　ｽｲ</t>
  </si>
  <si>
    <t>ﾌｼﾞｲ ｾﾅ</t>
  </si>
  <si>
    <t>ｲﾜｻｷ ﾅﾉｶ</t>
  </si>
  <si>
    <t>ﾖｼﾀﾞ ｶﾝﾅ</t>
  </si>
  <si>
    <t>徳山小学校</t>
  </si>
  <si>
    <t>ﾅｶﾞ ﾕｲﾅ</t>
  </si>
  <si>
    <t>ﾔﾏﾓﾄ ﾕｽﾞﾅ</t>
  </si>
  <si>
    <t>ﾔﾏﾀﾞ ｼﾞｭﾘ</t>
  </si>
  <si>
    <t>ﾔﾏﾈ　ｼﾎ</t>
  </si>
  <si>
    <t>宮﨑　はるか</t>
  </si>
  <si>
    <t>ﾐﾔｻﾞｷ ﾊﾙｶ</t>
  </si>
  <si>
    <t>ﾑﾂﾀﾞ ﾘｵ</t>
  </si>
  <si>
    <t>ｳｴﾉ ｺﾊﾙ</t>
  </si>
  <si>
    <t>ﾅｶﾉ ﾕｲ</t>
  </si>
  <si>
    <t>ｲｼﾊﾗ ﾏﾅｴ</t>
  </si>
  <si>
    <t>ﾌｼﾞｲ ﾕｳｷ</t>
  </si>
  <si>
    <t>ﾊﾗﾀﾞ ﾘｲｻ</t>
  </si>
  <si>
    <t>藤井　杏</t>
  </si>
  <si>
    <t>ｼﾅｶﾞﾜ ｺｺﾐ</t>
  </si>
  <si>
    <t>保田　陽香</t>
  </si>
  <si>
    <t>ﾔｽﾀﾞ　ﾊﾙｶ</t>
  </si>
  <si>
    <t>黒石小</t>
  </si>
  <si>
    <t>ﾌｸｼｹﾞ ｱﾐ</t>
  </si>
  <si>
    <t>ﾔﾏﾀﾞ ｱﾝﾅ</t>
  </si>
  <si>
    <t>ｻｶﾓﾄ ﾐｻｷ</t>
  </si>
  <si>
    <t>ﾊｼﾓﾄ ｶﾝﾅ</t>
  </si>
  <si>
    <t>ｲﾜﾅｶﾞ ﾎﾉｶ</t>
  </si>
  <si>
    <t>ﾅｶﾞｲ ｺﾅﾂ</t>
  </si>
  <si>
    <t>ｿﾉﾀﾞ ｽﾐﾚ</t>
  </si>
  <si>
    <t>ｶﾀｵｶ　ﾕﾒﾉ</t>
  </si>
  <si>
    <t>ﾊｾｶﾞﾜ　ｺﾄﾈ</t>
  </si>
  <si>
    <t xml:space="preserve">ｻｶｲﾀﾞ ﾏﾅ </t>
  </si>
  <si>
    <t>番号</t>
  </si>
  <si>
    <t>上田　崇高</t>
  </si>
  <si>
    <t>麻里布小学校</t>
  </si>
  <si>
    <t>愛宕山アスレチッククラブ</t>
  </si>
  <si>
    <t>清水　翔太</t>
  </si>
  <si>
    <t>愛宕小学校</t>
  </si>
  <si>
    <t>須田　旺汰</t>
  </si>
  <si>
    <t>ｽﾀﾞ　ｵｳﾀ</t>
  </si>
  <si>
    <t>島田小学校</t>
  </si>
  <si>
    <t>河原　佑弥</t>
  </si>
  <si>
    <t>ｶﾜﾊﾗ　ﾕｳﾔ</t>
  </si>
  <si>
    <t>玖珂小学校</t>
  </si>
  <si>
    <t>髙橋　脩真</t>
  </si>
  <si>
    <t>ﾀｶﾊｼ　ｼｭｳﾏ</t>
  </si>
  <si>
    <t>三井小学校</t>
  </si>
  <si>
    <t>小島　考成</t>
  </si>
  <si>
    <t>ｺｼﾞﾏ　ｺｳｾｲ</t>
  </si>
  <si>
    <t>岩国小学校</t>
  </si>
  <si>
    <t>中野　悠真</t>
  </si>
  <si>
    <t>川下小学校</t>
  </si>
  <si>
    <t>中島　隆之介</t>
  </si>
  <si>
    <t>藤村　桜成</t>
  </si>
  <si>
    <t>ﾌｼﾞﾑﾗ　ｵｳｾｲ</t>
  </si>
  <si>
    <t>野崎　晴斗</t>
  </si>
  <si>
    <t>ﾉｻﾞｷ　ﾊﾙﾄ</t>
  </si>
  <si>
    <t>甲斐　徠希</t>
  </si>
  <si>
    <t>ｶｲ　ﾗｲｷ</t>
  </si>
  <si>
    <t>光井小学校</t>
  </si>
  <si>
    <t>森川　陽斗</t>
  </si>
  <si>
    <t>ﾓﾘｶﾜ　ﾊﾙﾄ</t>
  </si>
  <si>
    <t>三井小学校</t>
  </si>
  <si>
    <t>室積小学校</t>
  </si>
  <si>
    <t>森重　友雅</t>
  </si>
  <si>
    <t>麻里布小</t>
  </si>
  <si>
    <t>吉武　航平</t>
  </si>
  <si>
    <t>由宇小</t>
  </si>
  <si>
    <t>柳川　拓己</t>
  </si>
  <si>
    <t>藤田　光</t>
  </si>
  <si>
    <t>岩国小学校</t>
  </si>
  <si>
    <t>武居　隼平</t>
  </si>
  <si>
    <t>ﾀｹｽｴ　ｼｭﾝﾍﾟｲ</t>
  </si>
  <si>
    <t>和木小学校</t>
  </si>
  <si>
    <t>野原　啓太</t>
  </si>
  <si>
    <t>灘小学校</t>
  </si>
  <si>
    <t>田中　洋輝</t>
  </si>
  <si>
    <t>由宇小学校</t>
  </si>
  <si>
    <t>尾上　湊人</t>
  </si>
  <si>
    <t>ｵﾉｳｴ　ﾐﾅﾄ</t>
  </si>
  <si>
    <t>島田小学校</t>
  </si>
  <si>
    <t>清水　陽介</t>
  </si>
  <si>
    <t>久米小</t>
  </si>
  <si>
    <t>藤井　泰誠</t>
  </si>
  <si>
    <t>久米小</t>
  </si>
  <si>
    <t>橋詰　晴希</t>
  </si>
  <si>
    <t>ﾊｼﾂﾞﾒ　ﾊﾙｷ</t>
  </si>
  <si>
    <t>清水　海李</t>
  </si>
  <si>
    <t>ｼﾐｽﾞ　ｶｲﾘ</t>
  </si>
  <si>
    <t>津秋　煌太</t>
  </si>
  <si>
    <t>川下小学校</t>
  </si>
  <si>
    <t>葉山　晃希</t>
  </si>
  <si>
    <t>ﾊﾔﾏ　ｺｳｷ</t>
  </si>
  <si>
    <t>東田布施小学校</t>
  </si>
  <si>
    <t>長田　優作</t>
  </si>
  <si>
    <t>ﾅｶﾞﾀ　ﾕｳｻｸ</t>
  </si>
  <si>
    <t>邑中　瑛斗</t>
  </si>
  <si>
    <t>ﾑﾗﾅｶ　ｱｷﾄ</t>
  </si>
  <si>
    <t>愛宕小学校</t>
  </si>
  <si>
    <t>藍木　統真</t>
  </si>
  <si>
    <t>ｱｲｷ　ﾄｳﾏ</t>
  </si>
  <si>
    <t>平生小学校</t>
  </si>
  <si>
    <t>山元　翔</t>
  </si>
  <si>
    <t>ﾔﾏﾓﾄ　ｼｮｳ</t>
  </si>
  <si>
    <t>柳井小学校</t>
  </si>
  <si>
    <t>松永　森羅</t>
  </si>
  <si>
    <t>ﾏﾂﾅｶﾞ　ｼﾝﾗ</t>
  </si>
  <si>
    <t>伊達　友貴也</t>
  </si>
  <si>
    <t>ﾀﾞﾃ　ﾄｷﾔ</t>
  </si>
  <si>
    <t>岩田小学校</t>
  </si>
  <si>
    <t>室積小学校</t>
  </si>
  <si>
    <t>秋山　琉輝</t>
  </si>
  <si>
    <t>ｱｷﾔﾏ　ﾙｷ</t>
  </si>
  <si>
    <t>島田小学校</t>
  </si>
  <si>
    <t>山西　海虎</t>
  </si>
  <si>
    <t>ﾔﾏﾆｼ　ｶｲﾄ</t>
  </si>
  <si>
    <t>周防小学校</t>
  </si>
  <si>
    <t>中道　匠人</t>
  </si>
  <si>
    <t>ﾅｶﾐﾁ　ﾀｸﾄ</t>
  </si>
  <si>
    <t>岩田小学校</t>
  </si>
  <si>
    <t>高松　航平</t>
  </si>
  <si>
    <t>戸田小学校</t>
  </si>
  <si>
    <t>渡邊　琉生</t>
  </si>
  <si>
    <t>ﾜﾀﾅﾍﾞ　ﾙｲ</t>
  </si>
  <si>
    <t>高井 航平</t>
  </si>
  <si>
    <t>通津小学校</t>
  </si>
  <si>
    <t>岩城　隼人</t>
  </si>
  <si>
    <t>室積小</t>
  </si>
  <si>
    <t>林　陸央</t>
  </si>
  <si>
    <t>ﾊﾔｼ　ﾘｵ</t>
  </si>
  <si>
    <t>室積小学校</t>
  </si>
  <si>
    <t>松野　帆真</t>
  </si>
  <si>
    <t>三井小</t>
  </si>
  <si>
    <t>光井小</t>
  </si>
  <si>
    <t>加瀬部　蓮</t>
  </si>
  <si>
    <t>浅江小</t>
  </si>
  <si>
    <t>藤本　蓮優</t>
  </si>
  <si>
    <t>島田小</t>
  </si>
  <si>
    <t>清木　優雅</t>
  </si>
  <si>
    <t>佐賀小学校</t>
  </si>
  <si>
    <t>山元　仁</t>
  </si>
  <si>
    <t>ﾔﾏﾓﾄ ｼﾞﾝ</t>
  </si>
  <si>
    <t>柳井小学校</t>
  </si>
  <si>
    <t>卜部　蒼翔</t>
  </si>
  <si>
    <t>ｳﾗﾍﾞ ｱｵﾄ</t>
  </si>
  <si>
    <t>周陽体育振興会子ども陸上部</t>
  </si>
  <si>
    <t>淺田　一翔</t>
  </si>
  <si>
    <t>徳山小</t>
  </si>
  <si>
    <t>大西　虹羽</t>
  </si>
  <si>
    <t>山﨑　玲聖</t>
  </si>
  <si>
    <t>ﾔﾏｻｷ　ﾘｮｳｾｲ</t>
  </si>
  <si>
    <t>時重　悠空</t>
  </si>
  <si>
    <t>三輪　倭士</t>
  </si>
  <si>
    <t>大道</t>
  </si>
  <si>
    <t>國澤　涼</t>
  </si>
  <si>
    <t>福川小</t>
  </si>
  <si>
    <t>金光　日々人</t>
  </si>
  <si>
    <r>
      <rPr>
        <sz val="11"/>
        <rFont val="ＭＳ ゴシック"/>
        <family val="3"/>
      </rPr>
      <t>附属光小</t>
    </r>
  </si>
  <si>
    <t>津田　皐生</t>
  </si>
  <si>
    <t>大道小</t>
  </si>
  <si>
    <t>安藤　慧心</t>
  </si>
  <si>
    <t>牟礼南小</t>
  </si>
  <si>
    <t>稲田　祐生</t>
  </si>
  <si>
    <t>久保</t>
  </si>
  <si>
    <t>米本　昊斗</t>
  </si>
  <si>
    <t>附属光小学校</t>
  </si>
  <si>
    <t>浅江小学校</t>
  </si>
  <si>
    <t>小松　弘輝</t>
  </si>
  <si>
    <t>ｺﾏﾂ　ﾋﾛｷ</t>
  </si>
  <si>
    <t>金池　優輝</t>
  </si>
  <si>
    <t>ｶﾅｲｹ　ﾕｳｷ</t>
  </si>
  <si>
    <t>光井小学校</t>
  </si>
  <si>
    <t>豊浦小学校</t>
  </si>
  <si>
    <t>伊藤　楓透</t>
  </si>
  <si>
    <t>花岡</t>
  </si>
  <si>
    <t>尾上　蒼馬</t>
  </si>
  <si>
    <t>戸田小</t>
  </si>
  <si>
    <t>有吉　亮人</t>
  </si>
  <si>
    <t>下松</t>
  </si>
  <si>
    <t>束荷小学校</t>
  </si>
  <si>
    <t>永井　昂希</t>
  </si>
  <si>
    <t>岡枝小</t>
  </si>
  <si>
    <t>中村　洸</t>
  </si>
  <si>
    <t>ﾅｶﾑﾗ　ｺｳ</t>
  </si>
  <si>
    <t>本浦　直央</t>
  </si>
  <si>
    <t>ﾓﾄｳﾗ　ﾅｵ</t>
  </si>
  <si>
    <t>中村　煌太</t>
  </si>
  <si>
    <t>ﾅｶﾑﾗ　ｺｳﾀ</t>
  </si>
  <si>
    <t>白井　秀侍</t>
  </si>
  <si>
    <t>ｼﾗｲ　ｼｭｳｼﾞ</t>
  </si>
  <si>
    <t>徳山小学校</t>
  </si>
  <si>
    <t>永石　悠翔</t>
  </si>
  <si>
    <t>ﾅｶﾞｲｼ　ﾕｳﾄ</t>
  </si>
  <si>
    <t>富田東小学校</t>
  </si>
  <si>
    <t>河邊　佑介</t>
  </si>
  <si>
    <t>ｶﾜﾍﾞ　ﾕｳｽｹ</t>
  </si>
  <si>
    <t>深川小学校</t>
  </si>
  <si>
    <t>大楽　丈燿</t>
  </si>
  <si>
    <t>ﾀﾞｲﾗｸ　ﾄﾓｱｷ</t>
  </si>
  <si>
    <t>竹井　直輝</t>
  </si>
  <si>
    <t>ﾀｹｲ ﾅｵｷ</t>
  </si>
  <si>
    <t>小月小</t>
  </si>
  <si>
    <t>大谷　蒼希</t>
  </si>
  <si>
    <t>明倫小</t>
  </si>
  <si>
    <t>シュエットAC萩</t>
  </si>
  <si>
    <t>シュエット萩</t>
  </si>
  <si>
    <t>吉田　真広</t>
  </si>
  <si>
    <t>くらかけ陸上少年隊</t>
  </si>
  <si>
    <t>村上　航志郎</t>
  </si>
  <si>
    <t>ﾑﾗｶﾐ　ｺｳｼﾛｳ</t>
  </si>
  <si>
    <t>伊川　翔真</t>
  </si>
  <si>
    <t>ｲｶﾞﾜ　ｼｮｳﾏ</t>
  </si>
  <si>
    <t>山本　清治</t>
  </si>
  <si>
    <t>ﾔﾏﾓﾄ　ｾｲｼﾞ</t>
  </si>
  <si>
    <t>油谷小学校</t>
  </si>
  <si>
    <t>岡本　十和</t>
  </si>
  <si>
    <t>遠石小</t>
  </si>
  <si>
    <t>益冨　颯大</t>
  </si>
  <si>
    <t>ﾏｽﾄﾐ　ｿｳﾀ</t>
  </si>
  <si>
    <t>高千帆</t>
  </si>
  <si>
    <t>山中　颯士</t>
  </si>
  <si>
    <t>富田東小</t>
  </si>
  <si>
    <t>西村　遥希</t>
  </si>
  <si>
    <t>福川小</t>
  </si>
  <si>
    <t>宗内　琉樹</t>
  </si>
  <si>
    <t>野坂　遥希</t>
  </si>
  <si>
    <t>伊藤　梛人</t>
  </si>
  <si>
    <t>河野　壮馬</t>
  </si>
  <si>
    <t>ｶﾜﾉ　ｿｳﾏ</t>
  </si>
  <si>
    <t>安永　直矢</t>
  </si>
  <si>
    <t>ﾔｽﾅｶﾞ ﾅｵﾔ</t>
  </si>
  <si>
    <t>澤重　希遥</t>
  </si>
  <si>
    <t>藤井　七星</t>
  </si>
  <si>
    <t>佐藤　瑞起</t>
  </si>
  <si>
    <t>仲宗根　大樹</t>
  </si>
  <si>
    <t>ﾅｶｿﾈ　ﾀﾞｲｷ</t>
  </si>
  <si>
    <t>河村　萊冬</t>
  </si>
  <si>
    <t>ｶﾜﾑﾗ　ﾗｲﾄ</t>
  </si>
  <si>
    <t>遠石小学校</t>
  </si>
  <si>
    <t>沼野　朔歩</t>
  </si>
  <si>
    <t>ﾇﾏﾉ　ｻｸﾄ</t>
  </si>
  <si>
    <t>菊川小</t>
  </si>
  <si>
    <t>杉岡　隼輝</t>
  </si>
  <si>
    <t>ｽｷﾞｵｶ　ｼｭﾝｷ</t>
  </si>
  <si>
    <t>藤井　太一</t>
  </si>
  <si>
    <t>ﾌｼﾞｲ　ﾀｲﾁ</t>
  </si>
  <si>
    <t>豊浦小学校</t>
  </si>
  <si>
    <t>林　大地</t>
  </si>
  <si>
    <t>明倫小学校</t>
  </si>
  <si>
    <t>芥川　騎琉</t>
  </si>
  <si>
    <t>ｱｸﾀｶﾞﾜ　ｷﾘｭｳ</t>
  </si>
  <si>
    <t>浅江小学校</t>
  </si>
  <si>
    <t>明石　聡太</t>
  </si>
  <si>
    <t>ｱｶｼ　ｿｳﾀ</t>
  </si>
  <si>
    <t>徳山</t>
  </si>
  <si>
    <t>内海　結翔</t>
  </si>
  <si>
    <t>ｳﾁｳﾐ　ﾕｳﾄ</t>
  </si>
  <si>
    <t>亀山　陽生</t>
  </si>
  <si>
    <t>富田東小</t>
  </si>
  <si>
    <t>山下　結人</t>
  </si>
  <si>
    <t>ﾔﾏｼﾀ　ﾕｲﾄ</t>
  </si>
  <si>
    <t>安岡小</t>
  </si>
  <si>
    <t>下関陸上スポーツ少年団</t>
  </si>
  <si>
    <t>澤中　　駿</t>
  </si>
  <si>
    <t>ｻﾜﾅｶ　ｼｭﾝ</t>
  </si>
  <si>
    <t>豊島　裕一郎</t>
  </si>
  <si>
    <t>ﾄﾖｼﾏ　ﾕｳｲﾁﾛｳ</t>
  </si>
  <si>
    <t>平田　旭</t>
  </si>
  <si>
    <t>ﾋﾗﾀ  ｱｻﾋ</t>
  </si>
  <si>
    <t>兼行　悠咲</t>
  </si>
  <si>
    <t>ｶﾈﾕｷ  ﾕｳｻｸ</t>
  </si>
  <si>
    <t>富田西小</t>
  </si>
  <si>
    <t>吉岡　泰平</t>
  </si>
  <si>
    <t>ﾖｼｵｶ　ﾀｲﾍｲ</t>
  </si>
  <si>
    <t>河原　龍乃介</t>
  </si>
  <si>
    <t>ｶﾜﾊﾗ　ﾘｭｳﾉｽｹ</t>
  </si>
  <si>
    <t>安岡小</t>
  </si>
  <si>
    <t>平戸  大貴</t>
  </si>
  <si>
    <t>高泊小</t>
  </si>
  <si>
    <t>鍛治　育</t>
  </si>
  <si>
    <t>ｶｼﾞ　ｲｸﾑ</t>
  </si>
  <si>
    <t>菊川小</t>
  </si>
  <si>
    <t>宗内　李翔</t>
  </si>
  <si>
    <t>ﾑﾈｳﾁ　ﾘﾄ</t>
  </si>
  <si>
    <t>中村　快都</t>
  </si>
  <si>
    <t>ﾅｶﾑﾗ  ｶｲﾄ</t>
  </si>
  <si>
    <t>井上　悠太</t>
  </si>
  <si>
    <t>ｲﾉｳｴ  ﾕｳﾀ</t>
  </si>
  <si>
    <t>大枝　愛士</t>
  </si>
  <si>
    <t>岩田　恵一</t>
  </si>
  <si>
    <t>防府市陸上スポーツ少年団</t>
  </si>
  <si>
    <t>轟木　一歩</t>
  </si>
  <si>
    <t>ﾄﾄﾞﾛｷ　ｲﾁﾎ</t>
  </si>
  <si>
    <t>浅田小学校</t>
  </si>
  <si>
    <t>森重　陽斗</t>
  </si>
  <si>
    <t>ﾓﾘｼｹﾞ  ﾊﾙﾄ</t>
  </si>
  <si>
    <t>西　陽叶</t>
  </si>
  <si>
    <r>
      <t>貞久　綾</t>
    </r>
    <r>
      <rPr>
        <sz val="11"/>
        <rFont val="ＭＳ ゴシック"/>
        <family val="3"/>
      </rPr>
      <t>汰</t>
    </r>
  </si>
  <si>
    <t>小島　蓮士</t>
  </si>
  <si>
    <t>田中　勇正</t>
  </si>
  <si>
    <t>佐々木　悠太郎</t>
  </si>
  <si>
    <t>ｻｻｷ　ﾕｳﾀﾛｳ</t>
  </si>
  <si>
    <t>内田　海士</t>
  </si>
  <si>
    <t>ｳﾁﾀﾞ　ｶｲｼﾞ</t>
  </si>
  <si>
    <t>明倫小学校</t>
  </si>
  <si>
    <t>島本　惟吹</t>
  </si>
  <si>
    <t>ｼﾏﾓﾄ  ｲﾌﾞｷ</t>
  </si>
  <si>
    <t>小月小</t>
  </si>
  <si>
    <t>三好　聖南</t>
  </si>
  <si>
    <t>ﾐﾖｼ  ｾﾅ</t>
  </si>
  <si>
    <t>福山　ゆら</t>
  </si>
  <si>
    <t>ﾌｸﾔﾏ　ﾕﾗ</t>
  </si>
  <si>
    <t>山口ＦＳＬ</t>
  </si>
  <si>
    <t>村岡　悠聖</t>
  </si>
  <si>
    <t>ﾑﾗｵｶ　ﾕｳｾｲ</t>
  </si>
  <si>
    <t>木村　衛人</t>
  </si>
  <si>
    <t>ｷﾑﾗ　ｴｲﾄ</t>
  </si>
  <si>
    <t>嘉川小</t>
  </si>
  <si>
    <t>福山　そら</t>
  </si>
  <si>
    <t>ﾌｸﾔﾏ　ｿﾗ</t>
  </si>
  <si>
    <t>三輪　奏太</t>
  </si>
  <si>
    <t>ﾐﾜ　ｿｳﾀ</t>
  </si>
  <si>
    <t>山本　凛</t>
  </si>
  <si>
    <t>小野小</t>
  </si>
  <si>
    <t>大石　理仁</t>
  </si>
  <si>
    <t>椿東小</t>
  </si>
  <si>
    <t>尾上　海斗</t>
  </si>
  <si>
    <t>戸田小学校</t>
  </si>
  <si>
    <t>円城寺　慧斗</t>
  </si>
  <si>
    <t>戸田小学校</t>
  </si>
  <si>
    <t>加納　流雅</t>
  </si>
  <si>
    <t>ｶﾉｳ  ﾘｭｳｶﾞ</t>
  </si>
  <si>
    <t>_xD842__xDFB7_田　涼馬</t>
  </si>
  <si>
    <t>ﾖｼﾀﾞ  ﾘｮｳﾏ</t>
  </si>
  <si>
    <t>平戸　良和</t>
  </si>
  <si>
    <t>長谷川　聡太</t>
  </si>
  <si>
    <t>齋藤　圭太</t>
  </si>
  <si>
    <t>ｻｲﾄｳ　ｹｲﾀ</t>
  </si>
  <si>
    <t>宮野小</t>
  </si>
  <si>
    <t>亀山　統生</t>
  </si>
  <si>
    <t>大本　遼</t>
  </si>
  <si>
    <t>玉祖小学校</t>
  </si>
  <si>
    <t>小林　新到</t>
  </si>
  <si>
    <t>仙崎小学校</t>
  </si>
  <si>
    <t>藤井　優臣</t>
  </si>
  <si>
    <t>ﾌｼﾞｲ　ﾏｻｵﾐ</t>
  </si>
  <si>
    <t>附属光</t>
  </si>
  <si>
    <t>古川　道絆</t>
  </si>
  <si>
    <t>清末小</t>
  </si>
  <si>
    <t>平尾　昇大</t>
  </si>
  <si>
    <t>川中西小学校</t>
  </si>
  <si>
    <t>安岡ＪＡＣ</t>
  </si>
  <si>
    <t>小田村　和波</t>
  </si>
  <si>
    <t>ｵﾀﾞﾑﾗ　ｶｽﾞﾊ</t>
  </si>
  <si>
    <t>長門市立仙崎小学校</t>
  </si>
  <si>
    <t>田村　結心</t>
  </si>
  <si>
    <t>ﾀﾑﾗ　ﾕｳｼﾝ</t>
  </si>
  <si>
    <t>長門市立深川小学校</t>
  </si>
  <si>
    <t>大田　璃空</t>
  </si>
  <si>
    <t>ｵｵﾀ　ﾘｸ</t>
  </si>
  <si>
    <t>寳迫　大翔</t>
  </si>
  <si>
    <t>ﾎｳｻｺ　ﾊﾙﾄ</t>
  </si>
  <si>
    <t>長岡　侑星</t>
  </si>
  <si>
    <t>西田　丈一郎</t>
  </si>
  <si>
    <t>ﾆｼﾀﾞ　ｼﾞｮｳｲﾁﾛｳ</t>
  </si>
  <si>
    <t>柴田　泰成</t>
  </si>
  <si>
    <t>厚狭小</t>
  </si>
  <si>
    <t>和田　灼</t>
  </si>
  <si>
    <t>ﾜﾀﾞ　ｱﾗﾀ</t>
  </si>
  <si>
    <t>深川小学校</t>
  </si>
  <si>
    <t>松田　奏</t>
  </si>
  <si>
    <t>ﾏﾂﾀﾞ　ｶﾅﾃﾞ</t>
  </si>
  <si>
    <t>河野　春風</t>
  </si>
  <si>
    <t>ｺｳﾉ  ﾊﾙｶｾﾞ</t>
  </si>
  <si>
    <t>黒石小</t>
  </si>
  <si>
    <t>井上　皓太</t>
  </si>
  <si>
    <t>黒石小</t>
  </si>
  <si>
    <t>中村　一翔</t>
  </si>
  <si>
    <t>遠石小</t>
  </si>
  <si>
    <t>高木　柾人</t>
  </si>
  <si>
    <t>ﾀｶｷ　ﾏｻﾄ</t>
  </si>
  <si>
    <t>油谷小</t>
  </si>
  <si>
    <t>倉重　想大</t>
  </si>
  <si>
    <t>福川南小</t>
  </si>
  <si>
    <t>福田　悠希</t>
  </si>
  <si>
    <t>仙崎小学校</t>
  </si>
  <si>
    <t>中屋　颯太</t>
  </si>
  <si>
    <t>恩田小</t>
  </si>
  <si>
    <t>尾﨑　智都</t>
  </si>
  <si>
    <t>西宇部</t>
  </si>
  <si>
    <t>中村　颯海</t>
  </si>
  <si>
    <t>ﾅｶﾑﾗ　ｿｳﾏ</t>
  </si>
  <si>
    <t>上島田小学校</t>
  </si>
  <si>
    <t>一野　佑太</t>
  </si>
  <si>
    <t>ｲﾁﾉ　ﾕｳﾀ</t>
  </si>
  <si>
    <t>大町　陸</t>
  </si>
  <si>
    <t>西　瑛人</t>
  </si>
  <si>
    <t>山根　遥希</t>
  </si>
  <si>
    <t>久米小学校</t>
  </si>
  <si>
    <t>三浦　陽斗</t>
  </si>
  <si>
    <t>ﾐｳﾗ　ﾊﾙﾄ</t>
  </si>
  <si>
    <t>桜木小</t>
  </si>
  <si>
    <t>永石　海翔</t>
  </si>
  <si>
    <t>ﾅｶﾞｲｼ　ｶｲﾄ</t>
  </si>
  <si>
    <t>富田東小学校</t>
  </si>
  <si>
    <t>松元　大遥</t>
  </si>
  <si>
    <t>華城小</t>
  </si>
  <si>
    <t>村田　樹音</t>
  </si>
  <si>
    <t>新田小</t>
  </si>
  <si>
    <t>田渕　景太</t>
  </si>
  <si>
    <t>ﾀﾌﾞﾁ　ｹｲﾀ　</t>
  </si>
  <si>
    <t>尾﨑　桃真</t>
  </si>
  <si>
    <t>桑原　道史</t>
  </si>
  <si>
    <t>ｸﾜﾊﾗ　ﾄｳｼﾞ</t>
  </si>
  <si>
    <t>夜市小学校</t>
  </si>
  <si>
    <t>田中　煌心</t>
  </si>
  <si>
    <t>ﾀﾅｶ　ｵｳｼﾝ</t>
  </si>
  <si>
    <t>岡　龍之介</t>
  </si>
  <si>
    <t>ｵｶ　ﾘｭｳﾉｽｹ</t>
  </si>
  <si>
    <t>廣瀬　潤之介</t>
  </si>
  <si>
    <t>ﾋﾛｾ　ｼﾞｭﾝﾉｽｹ</t>
  </si>
  <si>
    <t>出合小</t>
  </si>
  <si>
    <t>柴田　蒼空</t>
  </si>
  <si>
    <t>ｼﾊﾞﾀ　ｿﾗ</t>
  </si>
  <si>
    <t>柴田　優月</t>
  </si>
  <si>
    <t>ｼﾊﾞﾀ　ﾕﾂﾞｷ</t>
  </si>
  <si>
    <t>磯﨑　佑翔</t>
  </si>
  <si>
    <t>櫛ヶ浜</t>
  </si>
  <si>
    <t>田村　櫂大</t>
  </si>
  <si>
    <t>ﾀﾑﾗ　ﾄｳﾏ</t>
  </si>
  <si>
    <t>福川小学校</t>
  </si>
  <si>
    <t>水津　櫂斗</t>
  </si>
  <si>
    <t>ｽｲｽﾞ　 ｶｲﾄ</t>
  </si>
  <si>
    <t>赤崎</t>
  </si>
  <si>
    <t>松本　奏海</t>
  </si>
  <si>
    <t>ﾏﾂﾓﾄ　ｶﾅﾀ</t>
  </si>
  <si>
    <t>池田　怜音</t>
  </si>
  <si>
    <t>ｲｹﾀﾞ　ﾚｵﾄ</t>
  </si>
  <si>
    <t>重井　那音</t>
  </si>
  <si>
    <t>ｼｹﾞｲ　ﾅｵﾄ</t>
  </si>
  <si>
    <t>大和　歩</t>
  </si>
  <si>
    <t>椿西小学校</t>
  </si>
  <si>
    <t>河村　優大</t>
  </si>
  <si>
    <t>ｶﾜﾑﾗ　ﾕｳﾄ</t>
  </si>
  <si>
    <t>上野　陽介</t>
  </si>
  <si>
    <t>原小</t>
  </si>
  <si>
    <t>上野　琉偉</t>
  </si>
  <si>
    <t>岡枝小</t>
  </si>
  <si>
    <t>水津　遥斗</t>
  </si>
  <si>
    <t>ｽｲｽﾞ　 ﾊﾙﾄ</t>
  </si>
  <si>
    <t>小川　哩空</t>
  </si>
  <si>
    <t>ｵｶﾞﾜ　ﾘｸ</t>
  </si>
  <si>
    <t>高千帆小</t>
  </si>
  <si>
    <t>大和　心綺</t>
  </si>
  <si>
    <t>黒石小</t>
  </si>
  <si>
    <t>椿　空</t>
  </si>
  <si>
    <t>ﾂﾊﾞｷ　ｿﾗ</t>
  </si>
  <si>
    <t>ｸﾏｶﾞｴ　ﾖｼﾔ</t>
  </si>
  <si>
    <t>米村　優我</t>
  </si>
  <si>
    <t>ﾖﾈﾑﾗ　ﾕｳｶﾞ</t>
  </si>
  <si>
    <t>福本　心覇</t>
  </si>
  <si>
    <t>ﾌｸﾓﾄ　ｺﾊﾙ</t>
  </si>
  <si>
    <t>櫻井　隼介</t>
  </si>
  <si>
    <t>ｻｸﾗｲ　ｼｭﾝｽｹ</t>
  </si>
  <si>
    <t>甲斐　侑吾</t>
  </si>
  <si>
    <t>ｶｲ　ﾕｳｺﾞ</t>
  </si>
  <si>
    <t>大賀　琉成</t>
  </si>
  <si>
    <t>ｵｵｶﾞ　ﾘｭｳｾｲ</t>
  </si>
  <si>
    <t>富海小</t>
  </si>
  <si>
    <t>白井　輪平</t>
  </si>
  <si>
    <t>於福小</t>
  </si>
  <si>
    <t>中野　瞬</t>
  </si>
  <si>
    <t>森本　隆二</t>
  </si>
  <si>
    <t>通小学校</t>
  </si>
  <si>
    <t>ｱｻﾀﾞ　ｵｳｽｹ</t>
  </si>
  <si>
    <t>藤田　浬久</t>
  </si>
  <si>
    <t>ﾌｼﾞﾀ　ﾘｸ</t>
  </si>
  <si>
    <t>牟礼小</t>
  </si>
  <si>
    <t>松本　卓馬</t>
  </si>
  <si>
    <t>ﾏﾂﾓﾄ　ﾀｸﾏ</t>
  </si>
  <si>
    <t>中関小</t>
  </si>
  <si>
    <t>藤田　輝翔</t>
  </si>
  <si>
    <t>ﾌｼﾞﾀ　ｷﾗﾄ</t>
  </si>
  <si>
    <t>ﾋﾗﾀ　ｼｭｳ</t>
  </si>
  <si>
    <t>木山　羚</t>
  </si>
  <si>
    <t>ｷﾔﾏ ﾚｲ</t>
  </si>
  <si>
    <t>大畑　勝輝</t>
  </si>
  <si>
    <t>ｵｵﾊﾀ　ﾖｼｷ</t>
  </si>
  <si>
    <t>小川　　尊</t>
  </si>
  <si>
    <t>野原　聖斗</t>
  </si>
  <si>
    <t>公集小</t>
  </si>
  <si>
    <t>吉田　悠人</t>
  </si>
  <si>
    <t>川中西</t>
  </si>
  <si>
    <t>村田　瑞季</t>
  </si>
  <si>
    <t>ﾑﾗﾀ　ﾐｽﾞｷ</t>
  </si>
  <si>
    <t>睦田　陽平</t>
  </si>
  <si>
    <t>ﾑﾂﾀﾞ　ﾖｳﾍｲ</t>
  </si>
  <si>
    <t>佐藤　逞</t>
  </si>
  <si>
    <t>ｻﾄｳ　ﾀｸﾏ</t>
  </si>
  <si>
    <t>上郷小学校</t>
  </si>
  <si>
    <t>翔雲</t>
  </si>
  <si>
    <t>翔雲</t>
  </si>
  <si>
    <t>中尾　魁</t>
  </si>
  <si>
    <t>ﾅｶｵ ｶｲ</t>
  </si>
  <si>
    <t>上郷小学校</t>
  </si>
  <si>
    <t>山本　琉惺</t>
  </si>
  <si>
    <t>ﾔﾏﾓﾄ　ﾘｭｳｾｲ</t>
  </si>
  <si>
    <t>東岐波小</t>
  </si>
  <si>
    <t>戸井　颯音</t>
  </si>
  <si>
    <t>ﾄｲ　ｿﾗﾄ</t>
  </si>
  <si>
    <t>國貞　直樹</t>
  </si>
  <si>
    <t>勝間小</t>
  </si>
  <si>
    <t>河原　汰龍</t>
  </si>
  <si>
    <t>ﾔﾏｼﾀ　ﾀｲﾘ</t>
  </si>
  <si>
    <t>杉尾　光斗</t>
  </si>
  <si>
    <t>ｽｷﾞｵ　ｱｷﾄ</t>
  </si>
  <si>
    <t>志村　駿</t>
  </si>
  <si>
    <t>ｼﾑﾗ　ﾊﾔﾄ</t>
  </si>
  <si>
    <t>向山小学校</t>
  </si>
  <si>
    <t>YSアスリートクラブ</t>
  </si>
  <si>
    <t>YSAC</t>
  </si>
  <si>
    <t>吉田　和真</t>
  </si>
  <si>
    <t>ﾖｼﾀﾞ　ｶｽﾞﾏ</t>
  </si>
  <si>
    <t>文関小学校</t>
  </si>
  <si>
    <t>渡邉　奏詩</t>
  </si>
  <si>
    <t>ﾜﾀﾅﾍﾞ　ｿｳｼ</t>
  </si>
  <si>
    <t>木村　颯之介</t>
  </si>
  <si>
    <t>ｷﾑﾗ　ﾘｭｳﾉｽｹ</t>
  </si>
  <si>
    <t>熊野小学校</t>
  </si>
  <si>
    <t>中尾　祥大</t>
  </si>
  <si>
    <t>山下　壱心</t>
  </si>
  <si>
    <t>ﾔﾏｼﾀ　ｲｯｼﾝ</t>
  </si>
  <si>
    <t>牟礼南</t>
  </si>
  <si>
    <t>藤井　勇心</t>
  </si>
  <si>
    <t>西川　侑輝</t>
  </si>
  <si>
    <t>竹本　健太</t>
  </si>
  <si>
    <t>ﾀｹﾓﾄ　ｹﾝﾀ</t>
  </si>
  <si>
    <t>江河　都紀</t>
  </si>
  <si>
    <t>ｴｶﾞﾜ　ｲﾁｷ</t>
  </si>
  <si>
    <t>一の宮小学校</t>
  </si>
  <si>
    <t>田中　碧</t>
  </si>
  <si>
    <t>ﾀﾅｶ　ｱｵﾄ</t>
  </si>
  <si>
    <t>武内　慶太</t>
  </si>
  <si>
    <t>ﾀｹｳﾁ  ｹｲﾀ</t>
  </si>
  <si>
    <t>周陽小</t>
  </si>
  <si>
    <t>周陽体育振興会子ども陸上部</t>
  </si>
  <si>
    <t>小林　暉弥</t>
  </si>
  <si>
    <t>寺田　光佑</t>
  </si>
  <si>
    <t>ﾃﾗﾀﾞ　ｺｳｽｹ</t>
  </si>
  <si>
    <t>古賀　佑太朗</t>
  </si>
  <si>
    <t>ｺｶﾞ　ﾕｳﾀﾛｳ</t>
  </si>
  <si>
    <t>中村　栄士</t>
  </si>
  <si>
    <t>ﾅｶﾑﾗ　ｴｲﾄ</t>
  </si>
  <si>
    <t>ﾀﾑﾗ　ﾊﾙﾄ</t>
  </si>
  <si>
    <t>遠石小</t>
  </si>
  <si>
    <t>中山　敦仁</t>
  </si>
  <si>
    <t>ﾅｶﾔﾏ　ｱﾂﾄ</t>
  </si>
  <si>
    <t>一の宮小学校</t>
  </si>
  <si>
    <t>岡　翔太郎</t>
  </si>
  <si>
    <t>ｵｶ　ｼｮｳﾀﾛｳ</t>
  </si>
  <si>
    <t>川中小学校</t>
  </si>
  <si>
    <t>中林　大和</t>
  </si>
  <si>
    <t>中原　直哉</t>
  </si>
  <si>
    <t>ﾅｶﾊﾗ　ﾅｵﾔ</t>
  </si>
  <si>
    <t>川中西小学校</t>
  </si>
  <si>
    <t>中村　勇翔</t>
  </si>
  <si>
    <t>ﾅｶﾑﾗ　ﾊﾔﾄ</t>
  </si>
  <si>
    <t>松木　智悠</t>
  </si>
  <si>
    <t>ﾏﾂｷ　ﾁﾊﾙ</t>
  </si>
  <si>
    <t>江の浦小学校</t>
  </si>
  <si>
    <t>吉田　悠真</t>
  </si>
  <si>
    <t>ﾖｼﾀﾞ　ﾕｳﾏ</t>
  </si>
  <si>
    <t>石飛　翔吉</t>
  </si>
  <si>
    <t>ｲｼﾄﾋﾞ　ｼｮｳｷﾁ</t>
  </si>
  <si>
    <t>向井小学校</t>
  </si>
  <si>
    <t>山下　颯太</t>
  </si>
  <si>
    <t>小池　友貴</t>
  </si>
  <si>
    <t>ｺｲｹ　ﾄﾓｷ</t>
  </si>
  <si>
    <t>西田　稜</t>
  </si>
  <si>
    <t>ﾆｼﾀﾞ　ﾘｮｳ</t>
  </si>
  <si>
    <t>西山　夏汰</t>
  </si>
  <si>
    <t>ﾆｼﾔﾏ　ﾅﾂﾀ</t>
  </si>
  <si>
    <t>森川　翔太</t>
  </si>
  <si>
    <t>ﾓﾘｶﾜ　ｼｮｳﾀ</t>
  </si>
  <si>
    <t>吉田　明真</t>
  </si>
  <si>
    <t>ﾖｼﾀﾞ　ﾊﾙﾏ</t>
  </si>
  <si>
    <t>西村　悠</t>
  </si>
  <si>
    <t>津村　海成</t>
  </si>
  <si>
    <t>ﾂﾑﾗ　ｶｲｾｲ</t>
  </si>
  <si>
    <t>小林　瀬斗</t>
  </si>
  <si>
    <t>ｺﾊﾞﾔｼ　ﾗｲﾄ</t>
  </si>
  <si>
    <t>吉武　寛太</t>
  </si>
  <si>
    <t>村田　麗行</t>
  </si>
  <si>
    <t>福冨　悠人</t>
  </si>
  <si>
    <t>森本　大翔</t>
  </si>
  <si>
    <t>ﾓﾘﾓﾄ  ﾋﾛﾄ</t>
  </si>
  <si>
    <t>王司小</t>
  </si>
  <si>
    <t>西谷　龍</t>
  </si>
  <si>
    <t>山の田小</t>
  </si>
  <si>
    <t>古賀　司</t>
  </si>
  <si>
    <t>ｺｶﾞ　ﾂｶｻ</t>
  </si>
  <si>
    <t>町田　翔郁</t>
  </si>
  <si>
    <t>ﾏﾁﾀﾞ  ﾄｱ</t>
  </si>
  <si>
    <t>上郷小</t>
  </si>
  <si>
    <t>米田　暖輝</t>
  </si>
  <si>
    <t>ﾖﾈﾀﾞ  ｱﾂｷ</t>
  </si>
  <si>
    <t>岸本　架琉</t>
  </si>
  <si>
    <t>櫛ヶ浜小学校</t>
  </si>
  <si>
    <t>三森　穂隆</t>
  </si>
  <si>
    <t>櫛ヶ浜小</t>
  </si>
  <si>
    <t>平原　尚悟</t>
  </si>
  <si>
    <t>ﾋﾗﾊﾗ　ｼｮｳｺﾞ</t>
  </si>
  <si>
    <t>生野</t>
  </si>
  <si>
    <t>平井　碓真</t>
  </si>
  <si>
    <t>藤村　紘之</t>
  </si>
  <si>
    <t>ﾌｼﾞﾑﾗ  ﾋﾛﾕｷ</t>
  </si>
  <si>
    <t>王喜小</t>
  </si>
  <si>
    <t>山本　英心</t>
  </si>
  <si>
    <t>ﾔﾏﾓﾄ  ｴｲｼﾝ</t>
  </si>
  <si>
    <t>山本　アンゲラン</t>
  </si>
  <si>
    <t>ﾔﾏﾓﾄ  ｱﾝｹﾞﾗﾝ</t>
  </si>
  <si>
    <t>附属山口小</t>
  </si>
  <si>
    <t>吉田　颯杜</t>
  </si>
  <si>
    <t>田中　駿十</t>
  </si>
  <si>
    <t>長府</t>
  </si>
  <si>
    <t>口ノ町　幸人</t>
  </si>
  <si>
    <t>長府小</t>
  </si>
  <si>
    <t>山本　晴太郎</t>
  </si>
  <si>
    <t>ﾔﾏﾓﾄ　ｾｲﾀﾛｳ</t>
  </si>
  <si>
    <t>山本　典凜</t>
  </si>
  <si>
    <t>中村　亮太</t>
  </si>
  <si>
    <t>武重　歓大</t>
  </si>
  <si>
    <t>上本　希勇</t>
  </si>
  <si>
    <t>坂　陽太</t>
  </si>
  <si>
    <t>ﾊﾞﾝ  ﾖｳﾀ</t>
  </si>
  <si>
    <t>若松　悠太</t>
  </si>
  <si>
    <t>山の田小</t>
  </si>
  <si>
    <t>村松　志英</t>
  </si>
  <si>
    <t>ﾑﾗﾏﾂ　ｼｴｲ</t>
  </si>
  <si>
    <t>塩村　恒星</t>
  </si>
  <si>
    <t>ｼｵﾑﾗ　ｺｳｾｲ</t>
  </si>
  <si>
    <t>岐山小</t>
  </si>
  <si>
    <t>近本　湊</t>
  </si>
  <si>
    <t>ﾁｶﾓﾄ  ﾐﾅﾄ</t>
  </si>
  <si>
    <t>岩野　悠人</t>
  </si>
  <si>
    <t>ｲﾜﾉ　ﾊﾙﾄ</t>
  </si>
  <si>
    <t>安岡</t>
  </si>
  <si>
    <t>原田 鼓堂</t>
  </si>
  <si>
    <t>勝山小</t>
  </si>
  <si>
    <t>小室 龍仁</t>
  </si>
  <si>
    <t>生野小</t>
  </si>
  <si>
    <t>大野　結翔</t>
  </si>
  <si>
    <t>倉重　悠李</t>
  </si>
  <si>
    <t>相坂 禮都</t>
  </si>
  <si>
    <t>谷　祐宗</t>
  </si>
  <si>
    <t>ﾀﾆ　ﾕｳｿｳ</t>
  </si>
  <si>
    <t>新川小</t>
  </si>
  <si>
    <t>森 瑛佑</t>
  </si>
  <si>
    <t>川中西</t>
  </si>
  <si>
    <t>藤村　柚希</t>
  </si>
  <si>
    <t>ﾌｼﾞﾑﾗ  ﾕｽﾞｷ</t>
  </si>
  <si>
    <t>中原　正弥</t>
  </si>
  <si>
    <t>永冨　蒼翔</t>
  </si>
  <si>
    <t>ﾅｶﾞﾄﾞﾐ  ｱｵﾄ</t>
  </si>
  <si>
    <t>甲斐　奏多</t>
  </si>
  <si>
    <t>ｶｲ　ｿｳﾀ</t>
  </si>
  <si>
    <t>髙田　海斗</t>
  </si>
  <si>
    <t>田中　龍汰</t>
  </si>
  <si>
    <t>西市小</t>
  </si>
  <si>
    <t>兒玉　勇海</t>
  </si>
  <si>
    <t>ｺﾀﾞﾏ　ｲｻﾐ</t>
  </si>
  <si>
    <t>田中 遥人</t>
  </si>
  <si>
    <t>ﾀﾅｶ　ﾊﾙﾄ</t>
  </si>
  <si>
    <t>豊田下小学校</t>
  </si>
  <si>
    <t>中川　翔太</t>
  </si>
  <si>
    <t>ﾅｶｶﾞﾜ　ｼｮｳﾀ</t>
  </si>
  <si>
    <t>小林　陽彌</t>
  </si>
  <si>
    <t>豊田下小</t>
  </si>
  <si>
    <t>西田　倫太朗</t>
  </si>
  <si>
    <t>ﾆｼﾀﾞ　ﾘﾝﾀﾛｳ</t>
  </si>
  <si>
    <t>谷川 陽紀</t>
  </si>
  <si>
    <t>ﾀﾆｶﾞﾜ　ﾊﾙｷ</t>
  </si>
  <si>
    <t>小島　蓮也</t>
  </si>
  <si>
    <t>ｺｼﾞﾏ  ﾚﾝﾔ</t>
  </si>
  <si>
    <t>山本　准大</t>
  </si>
  <si>
    <t>ﾔﾏﾓﾄ　ｼﾞｭﾝﾀﾞｲ</t>
  </si>
  <si>
    <t>末廣　隼湊</t>
  </si>
  <si>
    <t>ｽｴﾋﾛ　ﾊﾔﾄ</t>
  </si>
  <si>
    <t>小野</t>
  </si>
  <si>
    <t>藤田　陽翔</t>
  </si>
  <si>
    <t>ﾌｼﾞﾀ　ﾊﾙﾄ</t>
  </si>
  <si>
    <t>有富　将志</t>
  </si>
  <si>
    <t>ｱﾘﾄﾞﾐ　ﾏｻﾑﾈ</t>
  </si>
  <si>
    <t>濵本　源十朗</t>
  </si>
  <si>
    <t>ﾊﾏﾓﾄ  ｹﾞﾝｼﾞｭｳﾛｳ</t>
  </si>
  <si>
    <t>柳井南小学校</t>
  </si>
  <si>
    <t>岩本　佳之</t>
  </si>
  <si>
    <t>豊東小</t>
  </si>
  <si>
    <t>原田　隼希</t>
  </si>
  <si>
    <t>ﾊﾗﾀﾞ　ｼｭﾝｷ</t>
  </si>
  <si>
    <t>斉藤　奏多</t>
  </si>
  <si>
    <t>ｻｲﾄｳ　ｶﾅﾀ</t>
  </si>
  <si>
    <t>附属山口小</t>
  </si>
  <si>
    <t>大橋　広登</t>
  </si>
  <si>
    <t>ｵｵﾊｼ　ﾋﾛﾄ</t>
  </si>
  <si>
    <t>木村　宗奥</t>
  </si>
  <si>
    <t>早田　有芯</t>
  </si>
  <si>
    <t>佐々木　琉太郎</t>
  </si>
  <si>
    <t>田島　樹</t>
  </si>
  <si>
    <t>明倫小</t>
  </si>
  <si>
    <t>佐々木　志称</t>
  </si>
  <si>
    <t>梅森　友稀</t>
  </si>
  <si>
    <t>出來　宗弦</t>
  </si>
  <si>
    <t>村上　健</t>
  </si>
  <si>
    <t>ﾑﾗｶﾐ　ﾀｹﾙ</t>
  </si>
  <si>
    <t>勝山</t>
  </si>
  <si>
    <t>森田　嵐士</t>
  </si>
  <si>
    <t>ﾓﾘﾀ　ｱﾗｼ</t>
  </si>
  <si>
    <t>村田　結音</t>
  </si>
  <si>
    <t>ﾑﾗﾀ　ﾕｲﾄ</t>
  </si>
  <si>
    <t>山の田</t>
  </si>
  <si>
    <t>永冨　蒼真</t>
  </si>
  <si>
    <t>清末小</t>
  </si>
  <si>
    <t>寺川　晴真</t>
  </si>
  <si>
    <t>新井　颯人</t>
  </si>
  <si>
    <t>ｱﾗｲ　ﾊﾔﾄ</t>
  </si>
  <si>
    <t>白石　陽斗</t>
  </si>
  <si>
    <t>白水小</t>
  </si>
  <si>
    <t>柴山　琥</t>
  </si>
  <si>
    <t>ｼﾊﾞﾔﾏ　ｺｳ</t>
  </si>
  <si>
    <t>米村　碧起</t>
  </si>
  <si>
    <t>ﾖﾈﾑﾗ　ｱｵｷ</t>
  </si>
  <si>
    <t>山西　泰生</t>
  </si>
  <si>
    <t>ﾔﾏﾆｼ　ﾀｲｷ</t>
  </si>
  <si>
    <t>森　傑</t>
  </si>
  <si>
    <t>厚狭</t>
  </si>
  <si>
    <t>山田　心湊</t>
  </si>
  <si>
    <t>ﾔﾏﾀﾞ　ﾐﾅﾄ</t>
  </si>
  <si>
    <t>藤村　陸</t>
  </si>
  <si>
    <t>ﾌｼﾞﾑﾗ　ﾘｸ</t>
  </si>
  <si>
    <t>勝山小</t>
  </si>
  <si>
    <t>有田　蓮史</t>
  </si>
  <si>
    <t>廣瀨　穣次郎</t>
  </si>
  <si>
    <t>ﾋﾛｾ　ｼﾞｮｳｼﾞﾛｳ</t>
  </si>
  <si>
    <t>出合</t>
  </si>
  <si>
    <t>岡田　陽太</t>
  </si>
  <si>
    <t>王喜小</t>
  </si>
  <si>
    <t>中野　　浬</t>
  </si>
  <si>
    <t>豊浦小学校</t>
  </si>
  <si>
    <t>木本　陽向</t>
  </si>
  <si>
    <t>吉武　一磨</t>
  </si>
  <si>
    <t>小泉　慶輔</t>
  </si>
  <si>
    <t>石田　旺督</t>
  </si>
  <si>
    <t>ｲｼﾀﾞ　ｵｳｽｹ</t>
  </si>
  <si>
    <t>向井</t>
  </si>
  <si>
    <t>伊東　晃希</t>
  </si>
  <si>
    <t>柳田　龍愛</t>
  </si>
  <si>
    <t>服部　向起</t>
  </si>
  <si>
    <t>原田　逞</t>
  </si>
  <si>
    <t>ﾊﾗﾀﾞ　ﾀｸﾏ</t>
  </si>
  <si>
    <t>名池</t>
  </si>
  <si>
    <t>松本　怜央</t>
  </si>
  <si>
    <t>ﾏﾂﾓﾄ　ﾚｵ</t>
  </si>
  <si>
    <t>川中西</t>
  </si>
  <si>
    <t>安田　怜生</t>
  </si>
  <si>
    <t>ﾔｽﾀﾞ　ﾘｮｳ</t>
  </si>
  <si>
    <t>長府</t>
  </si>
  <si>
    <t>鵜原　翔茉</t>
  </si>
  <si>
    <t>鵜澤　秀祐</t>
  </si>
  <si>
    <t>ｳｻﾞﾜ　ｼｭｳｽｹ</t>
  </si>
  <si>
    <t>大成　湊大</t>
  </si>
  <si>
    <t>ｵｵﾅﾘ　ｿｳﾀ</t>
  </si>
  <si>
    <t>川中</t>
  </si>
  <si>
    <t>植野　創志</t>
  </si>
  <si>
    <t>ｳｴﾉ  ｿｳｼ</t>
  </si>
  <si>
    <t>友田　圭祐</t>
  </si>
  <si>
    <t>ﾄﾓﾀ　ｹｲｽｹ</t>
  </si>
  <si>
    <t>今宿小</t>
  </si>
  <si>
    <t>中村　直輝</t>
  </si>
  <si>
    <t>ﾅｶﾑﾗ  ﾅｵｷ</t>
  </si>
  <si>
    <t>髙森小</t>
  </si>
  <si>
    <t>佐藤 　陸</t>
  </si>
  <si>
    <t>ｻﾄｳ　ﾘｸ</t>
  </si>
  <si>
    <t>熊野</t>
  </si>
  <si>
    <t>芝　優翔</t>
  </si>
  <si>
    <t>ｼﾊﾞ  ﾕｳﾄ</t>
  </si>
  <si>
    <t>上野　釉生</t>
  </si>
  <si>
    <t>武重　湊大</t>
  </si>
  <si>
    <t>中邑　栄太</t>
  </si>
  <si>
    <t>ﾅｶﾑﾗ  ｴｲﾀ</t>
  </si>
  <si>
    <t>植木　悠斗</t>
  </si>
  <si>
    <t>ｳｴｷ　ﾊﾙﾄ</t>
  </si>
  <si>
    <t>沖墨　匡斐</t>
  </si>
  <si>
    <t>ｵｷｽﾞﾐ  ｷｮｳｲ</t>
  </si>
  <si>
    <t>沼城小</t>
  </si>
  <si>
    <t>新豊　隼翔</t>
  </si>
  <si>
    <t>ｼﾝﾄﾖ ｼｭｳﾄ</t>
  </si>
  <si>
    <t>文関</t>
  </si>
  <si>
    <t>塚本 大空</t>
  </si>
  <si>
    <t>ﾂｶﾓﾄ ｵｵｿﾞﾗ</t>
  </si>
  <si>
    <t>明倫小学校</t>
  </si>
  <si>
    <t>山本　聖昊</t>
  </si>
  <si>
    <t>ﾔﾏﾓﾄ　ｾｲｺﾞｳ</t>
  </si>
  <si>
    <t>前川　陽音</t>
  </si>
  <si>
    <t>吉屋　佑理</t>
  </si>
  <si>
    <t>友田　結介</t>
  </si>
  <si>
    <t>ﾄﾓﾀ　ﾕｳｽｹ</t>
  </si>
  <si>
    <t>今宿小</t>
  </si>
  <si>
    <t>長沼　彰吾</t>
  </si>
  <si>
    <t>ﾅｶﾞﾇﾏ　ｼｮｳｺﾞ</t>
  </si>
  <si>
    <t>乙黒　航太郎</t>
  </si>
  <si>
    <t>ｵﾄｸﾞﾛ　ｺｳﾀﾛｳ</t>
  </si>
  <si>
    <t>吉村　修一</t>
  </si>
  <si>
    <t>ﾖｼﾑﾗ　ｼｭｳｲﾁ</t>
  </si>
  <si>
    <t>杉本　智紀</t>
  </si>
  <si>
    <t>ｽｷﾞﾓﾄ　ﾄﾓｷ</t>
  </si>
  <si>
    <t>矢田　琉清</t>
  </si>
  <si>
    <t>ﾔﾀ　ﾘｭｳｼﾝ</t>
  </si>
  <si>
    <t>早田 有潤</t>
  </si>
  <si>
    <t>ﾊﾔﾀ ﾕﾋﾛ</t>
  </si>
  <si>
    <t>田中　心晴</t>
  </si>
  <si>
    <t>ﾀﾅｶ　ｺｱｷ</t>
  </si>
  <si>
    <t>柞木　来翔</t>
  </si>
  <si>
    <t>ﾕｽｷ　ﾗｲﾄ</t>
  </si>
  <si>
    <t>熊野小学校</t>
  </si>
  <si>
    <t>太田 龍旺</t>
  </si>
  <si>
    <t>ｵｵﾀ　ﾘｵ</t>
  </si>
  <si>
    <t>桐原　隆徳</t>
  </si>
  <si>
    <t>ｷﾘﾊﾗ　ﾀｶﾉﾘ</t>
  </si>
  <si>
    <t>文関小学校</t>
  </si>
  <si>
    <t>本廣　芳季</t>
  </si>
  <si>
    <t>上田　陵介</t>
  </si>
  <si>
    <t>河野　登匠</t>
  </si>
  <si>
    <t>中村　爽陽</t>
  </si>
  <si>
    <t>木村　倫太良</t>
  </si>
  <si>
    <t>ｷﾑﾗ　ﾘﾝﾀﾛｳ</t>
  </si>
  <si>
    <t>松本　千空</t>
  </si>
  <si>
    <t>椿西小学校</t>
  </si>
  <si>
    <t>塚本　大河</t>
  </si>
  <si>
    <t>中村　知晴</t>
  </si>
  <si>
    <t>ﾅｶﾑﾗ　ﾄﾓﾊﾙ</t>
  </si>
  <si>
    <t>小濱　尚</t>
  </si>
  <si>
    <t>ｺﾊﾏ　ﾋｻｼ</t>
  </si>
  <si>
    <t>中村小</t>
  </si>
  <si>
    <t>稲田　悠衣斗</t>
  </si>
  <si>
    <t>ｲﾅﾀﾞ　ﾕｲﾄ</t>
  </si>
  <si>
    <t>岐山小</t>
  </si>
  <si>
    <t>福谷　晟太</t>
  </si>
  <si>
    <t>ﾌｸﾔ　ｾｲﾀ</t>
  </si>
  <si>
    <t>耕野　蓮太</t>
  </si>
  <si>
    <t>ｺｳﾉ  ﾚﾝﾀ</t>
  </si>
  <si>
    <t>遠石小</t>
  </si>
  <si>
    <t>安永　圭佑</t>
  </si>
  <si>
    <t>ﾔｽﾅｶﾞ　ｹｲｽｹ</t>
  </si>
  <si>
    <t>阿部　由宗</t>
  </si>
  <si>
    <t>ｱﾍﾞ　ﾖｼﾑﾈ</t>
  </si>
  <si>
    <t>梅本　大暉</t>
  </si>
  <si>
    <t>ｳﾒﾓﾄ　ﾋﾛｷ</t>
  </si>
  <si>
    <t>田中　湊</t>
  </si>
  <si>
    <t>藤村　春豊</t>
  </si>
  <si>
    <t>前川  依音</t>
  </si>
  <si>
    <t>橋羽　夏槻</t>
  </si>
  <si>
    <t>赤坂　琉愛</t>
  </si>
  <si>
    <t>ｱｶｻｶ　ﾙｷｱ</t>
  </si>
  <si>
    <t>生野小</t>
  </si>
  <si>
    <t>土橋　左近</t>
  </si>
  <si>
    <t>今泉　琉人</t>
  </si>
  <si>
    <t>ｲﾏｲｽﾞﾐ　ﾘｭｳﾄ</t>
  </si>
  <si>
    <t>園下　陽向</t>
  </si>
  <si>
    <t>新田　仁真</t>
  </si>
  <si>
    <t>吉見小</t>
  </si>
  <si>
    <t>米北　健人</t>
  </si>
  <si>
    <t>川中西小</t>
  </si>
  <si>
    <t>家本　匠望</t>
  </si>
  <si>
    <t>山本　柊馬</t>
  </si>
  <si>
    <t>内山　雄太郎</t>
  </si>
  <si>
    <t>ｳﾁﾔﾏ　ﾕｳﾀﾛｳ</t>
  </si>
  <si>
    <t>付属光小</t>
  </si>
  <si>
    <t>松下　紘人</t>
  </si>
  <si>
    <t>ﾏﾂｼﾀ　ﾋﾛﾄ</t>
  </si>
  <si>
    <t>山本　紘睦</t>
  </si>
  <si>
    <t>ﾔﾏﾓﾄ　ﾋﾛﾑ</t>
  </si>
  <si>
    <t>椎木　丈琉</t>
  </si>
  <si>
    <t>ｼｲｷﾞ　ﾀｹﾙ</t>
  </si>
  <si>
    <t>花岡小</t>
  </si>
  <si>
    <t>磯﨑 陽斗</t>
  </si>
  <si>
    <t>椿東</t>
  </si>
  <si>
    <t>磯﨑 惺太</t>
  </si>
  <si>
    <t>砂田　蓮</t>
  </si>
  <si>
    <t>ｽﾅﾀﾞ　ﾚﾝ</t>
  </si>
  <si>
    <t>高藤　佑翔</t>
  </si>
  <si>
    <t>岩国小</t>
  </si>
  <si>
    <t>砂田　裕</t>
  </si>
  <si>
    <t>ｽﾅﾀﾞ　ﾕｳ</t>
  </si>
  <si>
    <t>所属</t>
  </si>
  <si>
    <t>所属コード</t>
  </si>
  <si>
    <t>所属略</t>
  </si>
  <si>
    <t>島田　結彩</t>
  </si>
  <si>
    <t>ｼﾏﾀﾞ　ﾕｳｱ</t>
  </si>
  <si>
    <t>芝山　小晴</t>
  </si>
  <si>
    <t>ｼﾊﾞﾔﾏ　ｺﾊﾙ</t>
  </si>
  <si>
    <t>芝山　千織</t>
  </si>
  <si>
    <t>柳川　瑞希</t>
  </si>
  <si>
    <t>ﾔﾅｶﾞﾜ　ﾐｽﾞｷ</t>
  </si>
  <si>
    <t>川本　真央</t>
  </si>
  <si>
    <t>玖珂小学校</t>
  </si>
  <si>
    <t>栗尾　いまる</t>
  </si>
  <si>
    <t>御庄小学校</t>
  </si>
  <si>
    <t>棚田　羽咲</t>
  </si>
  <si>
    <t>西田 あかり</t>
  </si>
  <si>
    <t>國清 裕加</t>
  </si>
  <si>
    <t>原 涼翠</t>
  </si>
  <si>
    <t>通津小学校</t>
  </si>
  <si>
    <t>丸藤　柚愛</t>
  </si>
  <si>
    <t>ﾏﾙﾌｼﾞ　ﾕｳｱ</t>
  </si>
  <si>
    <t>脇　紗友那</t>
  </si>
  <si>
    <t>ﾜｷ　ｻﾕﾅ</t>
  </si>
  <si>
    <t>香川　心愛</t>
  </si>
  <si>
    <t>岩田小学校</t>
  </si>
  <si>
    <t>中本　香夢</t>
  </si>
  <si>
    <t>ﾅｶﾓﾄ　ｶﾉﾝ</t>
  </si>
  <si>
    <t>ﾌｫｰｳｯﾄﾞ　莉梨愛</t>
  </si>
  <si>
    <t>原村　菜歩</t>
  </si>
  <si>
    <t>ﾊﾗﾑﾗ　ﾅﾎ</t>
  </si>
  <si>
    <t>大橋　莉菜</t>
  </si>
  <si>
    <t>ｵｵﾊｼ　ﾘﾅ</t>
  </si>
  <si>
    <t>栗栖　優月</t>
  </si>
  <si>
    <t>ｸﾘｽ　ﾕﾂ"ｷ</t>
  </si>
  <si>
    <t>多田　茉里乃</t>
  </si>
  <si>
    <t>ﾀﾀﾞ　ﾏﾘﾉ</t>
  </si>
  <si>
    <t>沼城小</t>
  </si>
  <si>
    <t>國清　いくみ</t>
  </si>
  <si>
    <t>ｸﾆｷﾖ　ｲｸﾐ</t>
  </si>
  <si>
    <t>山崎　里桜</t>
  </si>
  <si>
    <t>ﾔﾏｻｷ　ﾘｻ</t>
  </si>
  <si>
    <t>金池　美桜</t>
  </si>
  <si>
    <t>ｶﾅｲｹ　ﾐｵ</t>
  </si>
  <si>
    <t>佐藤　琴音</t>
  </si>
  <si>
    <t>通津小</t>
  </si>
  <si>
    <t>中本　己桜</t>
  </si>
  <si>
    <t>平生小学校</t>
  </si>
  <si>
    <t>新本　愛桜</t>
  </si>
  <si>
    <t>ｼﾝﾓﾄ　ｱｲﾗ</t>
  </si>
  <si>
    <t>塩田小学校</t>
  </si>
  <si>
    <t>吉森　結菜</t>
  </si>
  <si>
    <t>ﾖｼﾓﾘ　ﾕﾅ</t>
  </si>
  <si>
    <t>由宇小学校</t>
  </si>
  <si>
    <t>黒瀬　美愛</t>
  </si>
  <si>
    <t>ｸﾛｾ　ﾐｱﾗ</t>
  </si>
  <si>
    <t>吉森　美結</t>
  </si>
  <si>
    <t>ﾖｼﾓﾘ　ﾐﾕ</t>
  </si>
  <si>
    <t>宮本　茉奈</t>
  </si>
  <si>
    <t>ﾐﾔﾓﾄ　ﾏﾅ</t>
  </si>
  <si>
    <t>田布施西小学校</t>
  </si>
  <si>
    <t>青木　悠莉</t>
  </si>
  <si>
    <t>ｱｵｷ　ﾕｳﾘ</t>
  </si>
  <si>
    <t>山田　珠奈</t>
  </si>
  <si>
    <t>柳井小</t>
  </si>
  <si>
    <t>中川　とき</t>
  </si>
  <si>
    <t>浅江小</t>
  </si>
  <si>
    <t>高瀬　真奈美</t>
  </si>
  <si>
    <t>ﾀｶｾ　ﾏﾅﾐ</t>
  </si>
  <si>
    <t>平田小学校</t>
  </si>
  <si>
    <t>國分　咲里</t>
  </si>
  <si>
    <t>ｺｸﾌﾞ　ｴﾐﾘ</t>
  </si>
  <si>
    <t>新庄小学校</t>
  </si>
  <si>
    <t>行田　芽生</t>
  </si>
  <si>
    <t>服部　真以子</t>
  </si>
  <si>
    <t>ﾊｯﾄﾘ　ﾏｲｺ</t>
  </si>
  <si>
    <t>平生小学校</t>
  </si>
  <si>
    <t>藍木　優花</t>
  </si>
  <si>
    <t>上野　公愛</t>
  </si>
  <si>
    <t>ｳｴﾉ　ｺｺﾅ</t>
  </si>
  <si>
    <t>吉田　華恋</t>
  </si>
  <si>
    <t>ﾖｼﾀﾞ　ｶﾚﾝ</t>
  </si>
  <si>
    <t>藤村　奈々緒</t>
  </si>
  <si>
    <t>ﾌｼﾞﾑﾗ　ﾅﾅｵ</t>
  </si>
  <si>
    <t>浅江小学校</t>
  </si>
  <si>
    <t>山下　未来</t>
  </si>
  <si>
    <t>ﾔﾏｼﾀ　ﾐｸ</t>
  </si>
  <si>
    <t>上田　さくら</t>
  </si>
  <si>
    <t>ｳｴﾀﾞ　ｻｸﾗ</t>
  </si>
  <si>
    <t>附属光小学校</t>
  </si>
  <si>
    <t>岩崎　楓香</t>
  </si>
  <si>
    <t>ｲﾜｻｷ　ﾌｳｶ</t>
  </si>
  <si>
    <t>舘澤　杏樹</t>
  </si>
  <si>
    <t>ﾀﾃｻﾞﾜ　ｱﾝｼﾞｭ</t>
  </si>
  <si>
    <t>倉重　日美</t>
  </si>
  <si>
    <t>ｸﾗｼｹﾞ　ﾋﾐ</t>
  </si>
  <si>
    <t>木山　凜</t>
  </si>
  <si>
    <t>ｷﾔﾏ　ﾘﾝ</t>
  </si>
  <si>
    <t>村重　澪</t>
  </si>
  <si>
    <t>ﾑﾗｼｹﾞ　ﾐｵ</t>
  </si>
  <si>
    <t>藤井　奏音</t>
  </si>
  <si>
    <t>ﾌｼﾞｲ　ｶﾉﾝ</t>
  </si>
  <si>
    <t>佐々木　鈴</t>
  </si>
  <si>
    <t>佐々木　杏</t>
  </si>
  <si>
    <t>岡　海遥</t>
  </si>
  <si>
    <t>ｵｶ　ﾐﾊﾙ</t>
  </si>
  <si>
    <t>河村　真菜美</t>
  </si>
  <si>
    <t>柳井小学校</t>
  </si>
  <si>
    <t>森　すずな</t>
  </si>
  <si>
    <t>礒部　ひまり</t>
  </si>
  <si>
    <t>岡田　陽葵</t>
  </si>
  <si>
    <t>岩崎　涼花</t>
  </si>
  <si>
    <t>ｲﾜｻｷ　ｽｽﾞｶ</t>
  </si>
  <si>
    <t>頼広　朱莉</t>
  </si>
  <si>
    <t>ﾖﾘﾋﾛ　ｼｭﾘ</t>
  </si>
  <si>
    <t>中島　寧々</t>
  </si>
  <si>
    <t>ﾅｶｼﾏ　ﾈﾈ</t>
  </si>
  <si>
    <t>松永　結愛</t>
  </si>
  <si>
    <t>ﾏﾂﾅｶﾞ　ﾕｱ</t>
  </si>
  <si>
    <t>大橋　愛莉</t>
  </si>
  <si>
    <t>ｵｵﾊｼ　ｱｲﾘ</t>
  </si>
  <si>
    <t>岩下　埜々花</t>
  </si>
  <si>
    <t>ｲﾜｼﾀ　ﾉﾉｶ</t>
  </si>
  <si>
    <t>八郎田　絢音</t>
  </si>
  <si>
    <t>ﾊﾁﾛｳﾀﾞ  ｱﾔﾈ</t>
  </si>
  <si>
    <t>新南陽陸上スポーツ少年団</t>
  </si>
  <si>
    <t>岩本　彩花</t>
  </si>
  <si>
    <t>宇都宮　愛華</t>
  </si>
  <si>
    <t>山本　結衣花</t>
  </si>
  <si>
    <t>波戸　七瀬</t>
  </si>
  <si>
    <t>ﾊﾄ ﾅﾅｾ</t>
  </si>
  <si>
    <t>明新小学校</t>
  </si>
  <si>
    <t>周防大島陸上クラブ</t>
  </si>
  <si>
    <t>周防大島陸上</t>
  </si>
  <si>
    <t>大町　凛</t>
  </si>
  <si>
    <t>西村　遥香</t>
  </si>
  <si>
    <t>ﾆｼﾑﾗ ﾊﾙｶ</t>
  </si>
  <si>
    <t>川端　心実</t>
  </si>
  <si>
    <t>ｶﾜﾊﾞﾀ ｺｺﾐ</t>
  </si>
  <si>
    <t>相本　実希</t>
  </si>
  <si>
    <t>ｱｲﾓﾄ ﾐｷ</t>
  </si>
  <si>
    <t>西牟田　茜</t>
  </si>
  <si>
    <t>岐山小</t>
  </si>
  <si>
    <t>上山  結衣</t>
  </si>
  <si>
    <t>ｳｴﾔﾏ ﾕｲ</t>
  </si>
  <si>
    <t>田布施西小学校</t>
  </si>
  <si>
    <t>中嶋  菜月</t>
  </si>
  <si>
    <t>ﾅｶｼﾏ ﾅﾂｷ</t>
  </si>
  <si>
    <t>柳東小学校</t>
  </si>
  <si>
    <t>松木　結愛芭</t>
  </si>
  <si>
    <t>ﾏﾂｷ　ﾕﾒﾊ</t>
  </si>
  <si>
    <t>山家　葉夏</t>
  </si>
  <si>
    <t>ﾔﾏｶﾞ　ﾅﾊ</t>
  </si>
  <si>
    <t>深田　由紀乃</t>
  </si>
  <si>
    <t>ﾌｶﾀ　ﾕｷﾉ</t>
  </si>
  <si>
    <t>内山　莉乃</t>
  </si>
  <si>
    <t>ｳﾁﾔﾏ　ﾘﾉ</t>
  </si>
  <si>
    <r>
      <t>本田　</t>
    </r>
    <r>
      <rPr>
        <sz val="11"/>
        <rFont val="ＭＳ ゴシック"/>
        <family val="3"/>
      </rPr>
      <t>理</t>
    </r>
    <r>
      <rPr>
        <sz val="11"/>
        <rFont val="游ゴシック"/>
        <family val="3"/>
      </rPr>
      <t>子</t>
    </r>
  </si>
  <si>
    <t>益冨　凛</t>
  </si>
  <si>
    <t>ﾏｽﾄﾐ　ﾘﾝ</t>
  </si>
  <si>
    <t>前　奏</t>
  </si>
  <si>
    <t>ﾏｴ　ｶﾅﾃﾞ</t>
  </si>
  <si>
    <t>高泊</t>
  </si>
  <si>
    <t>田村　里緒菜</t>
  </si>
  <si>
    <t>石井　姫愛乃</t>
  </si>
  <si>
    <t>市川　京佳</t>
  </si>
  <si>
    <t>ｲﾁｶﾜ　ｷｮｳｶ</t>
  </si>
  <si>
    <t>宮﨑　結衣</t>
  </si>
  <si>
    <t>ｼﾗﾊﾏ　ｱｲｶ</t>
  </si>
  <si>
    <t>小田　恵那</t>
  </si>
  <si>
    <t>ｵﾀﾞ　ｴﾅ</t>
  </si>
  <si>
    <t>岩元　彩姫</t>
  </si>
  <si>
    <t>中村　綾音</t>
  </si>
  <si>
    <t>西島　綾乃</t>
  </si>
  <si>
    <t>梅本　陽向</t>
  </si>
  <si>
    <t>田中　愛紘</t>
  </si>
  <si>
    <t>大門　弥愛</t>
  </si>
  <si>
    <t>ﾀﾞｲﾓﾝ  ﾐｳ</t>
  </si>
  <si>
    <t>足達　南美　</t>
  </si>
  <si>
    <t>円城寺　茉歩</t>
  </si>
  <si>
    <t>戸田小学校</t>
  </si>
  <si>
    <t>吉岡　里</t>
  </si>
  <si>
    <t>村岡　愛唯</t>
  </si>
  <si>
    <t>下松小学校</t>
  </si>
  <si>
    <t>岩田　明華</t>
  </si>
  <si>
    <t>岐山小学校</t>
  </si>
  <si>
    <t>杉岡　結衣</t>
  </si>
  <si>
    <t>ｽｷﾞｵｶ  ﾕｲ</t>
  </si>
  <si>
    <t>井上　心春</t>
  </si>
  <si>
    <t>ｲﾉｳｴ  ｺﾊﾙ</t>
  </si>
  <si>
    <t>森重　結衣</t>
  </si>
  <si>
    <t>ﾓﾘｼｹﾞ  ﾕｲ</t>
  </si>
  <si>
    <t>村上　実桜</t>
  </si>
  <si>
    <t>ﾑﾗｶﾐ　ﾐｵ</t>
  </si>
  <si>
    <t>原田　沙彩</t>
  </si>
  <si>
    <t>ﾊﾗﾀﾞ　ｻｱﾔ</t>
  </si>
  <si>
    <t>上郷小</t>
  </si>
  <si>
    <t>佐藤　茉莉愛</t>
  </si>
  <si>
    <t>ｻﾄｳ　ﾏﾘｱ</t>
  </si>
  <si>
    <t>山上　史愛</t>
  </si>
  <si>
    <t>野原　陽茉莉</t>
  </si>
  <si>
    <t>ﾉﾊﾗ　ﾋﾏﾘ</t>
  </si>
  <si>
    <t>西谷　彩結</t>
  </si>
  <si>
    <t>ﾆｼﾀﾆ　ｱﾕ</t>
  </si>
  <si>
    <t>稲田　妃夏</t>
  </si>
  <si>
    <t>吉高　心晴</t>
  </si>
  <si>
    <t>ﾖｼﾀｶ　ｺﾊﾙ</t>
  </si>
  <si>
    <t>立野 愛織</t>
  </si>
  <si>
    <t>明倫</t>
  </si>
  <si>
    <t>塚本 愛果</t>
  </si>
  <si>
    <t>ﾏﾂﾓﾄ　ｶﾉﾝ</t>
  </si>
  <si>
    <t>門岡　結愛</t>
  </si>
  <si>
    <t>ｶﾄﾞｵｶ　ﾕｱ</t>
  </si>
  <si>
    <t>石黒　沙和</t>
  </si>
  <si>
    <t>ｲｼｸﾞﾛ　ｻﾜ</t>
  </si>
  <si>
    <t>片山　楓花</t>
  </si>
  <si>
    <t>林　咲帆　</t>
  </si>
  <si>
    <t>岩田小</t>
  </si>
  <si>
    <t>岡本　光姫</t>
  </si>
  <si>
    <t>ｵｶﾓﾄ  ﾐﾂｷ</t>
  </si>
  <si>
    <t>陶小</t>
  </si>
  <si>
    <t>浴田　麗</t>
  </si>
  <si>
    <t>ｴｷﾀﾞ　ｳﾗﾗ</t>
  </si>
  <si>
    <t>田村　にこな</t>
  </si>
  <si>
    <t>山下　菜々子</t>
  </si>
  <si>
    <t>山田　菜々美</t>
  </si>
  <si>
    <t>上野　陽菜</t>
  </si>
  <si>
    <t>原小</t>
  </si>
  <si>
    <t>中村　陽日</t>
  </si>
  <si>
    <t>中村　日彩</t>
  </si>
  <si>
    <t>中村　羚乃</t>
  </si>
  <si>
    <t>本山小</t>
  </si>
  <si>
    <t>平尾 ひかり</t>
  </si>
  <si>
    <t>池田　心絆</t>
  </si>
  <si>
    <t>中関小</t>
  </si>
  <si>
    <t>宇佐川　綾子</t>
  </si>
  <si>
    <t>末富　夕凪</t>
  </si>
  <si>
    <t>田村　ここな</t>
  </si>
  <si>
    <t>ﾀﾑﾗ　ｺｺﾅ</t>
  </si>
  <si>
    <t>ｱﾘﾓｽﾞ　ﾕｲ</t>
  </si>
  <si>
    <t>ﾐﾜ　ﾕｳｷ</t>
  </si>
  <si>
    <t>原田　陽花里</t>
  </si>
  <si>
    <t>ﾊﾗﾀﾞ　ﾋｶﾘ</t>
  </si>
  <si>
    <t>竹内　恵実里</t>
  </si>
  <si>
    <t>ﾀｹｳﾁ　ｴﾐﾘ</t>
  </si>
  <si>
    <t>藤﨑　葵</t>
  </si>
  <si>
    <t>中村　友里愛</t>
  </si>
  <si>
    <t>村田　菜心</t>
  </si>
  <si>
    <t>久保　柚菜</t>
  </si>
  <si>
    <t>ｸﾎﾞ　ﾕｳﾅ</t>
  </si>
  <si>
    <t>菊川小学校</t>
  </si>
  <si>
    <t>河本　翠</t>
  </si>
  <si>
    <t>藤井　星奈</t>
  </si>
  <si>
    <t>岩﨑　菜夏</t>
  </si>
  <si>
    <t>吉田　栞奈</t>
  </si>
  <si>
    <t>大枝　來愛</t>
  </si>
  <si>
    <t>ｵｵｴﾀﾞ　ﾗﾅ</t>
  </si>
  <si>
    <t>河村　萌々果</t>
  </si>
  <si>
    <t>ｶﾜﾑﾗ  ﾓﾓｶ</t>
  </si>
  <si>
    <t>吉村　七海</t>
  </si>
  <si>
    <t>ﾖｼﾑﾗ  ﾅﾅﾐ</t>
  </si>
  <si>
    <t>益子　結愛</t>
  </si>
  <si>
    <t>ﾏｼｺ　ﾕﾏ</t>
  </si>
  <si>
    <t>原小</t>
  </si>
  <si>
    <t>角村　梨桜</t>
  </si>
  <si>
    <t>ｶﾄﾞﾑﾗ　ﾘｵ</t>
  </si>
  <si>
    <t>松岡　里奈</t>
  </si>
  <si>
    <t>ﾏﾂｵｶ　ﾘﾅ</t>
  </si>
  <si>
    <t>宮崎　天里</t>
  </si>
  <si>
    <t>ﾐﾔｻﾞｷ  ｿﾗﾘ</t>
  </si>
  <si>
    <t>平　悠花</t>
  </si>
  <si>
    <t>ﾀｲﾗ　ﾕｳｶ</t>
  </si>
  <si>
    <t>宮﨑　はぐみ</t>
  </si>
  <si>
    <t>ﾐﾔｻﾞｷ　ﾊｸﾞﾐ</t>
  </si>
  <si>
    <t>長　結愛</t>
  </si>
  <si>
    <t>山本　柚奈</t>
  </si>
  <si>
    <t>山田　樹里</t>
  </si>
  <si>
    <t>山根　紫帆</t>
  </si>
  <si>
    <t>深川小学校</t>
  </si>
  <si>
    <t>睦田　里桜</t>
  </si>
  <si>
    <t>上野　心晴</t>
  </si>
  <si>
    <t>牟礼</t>
  </si>
  <si>
    <t>中野　唯</t>
  </si>
  <si>
    <t>石原　愛恵</t>
  </si>
  <si>
    <t>仙崎小学校</t>
  </si>
  <si>
    <t>髙松　奏花</t>
  </si>
  <si>
    <t>ﾀｶﾏﾂ ｶﾅﾊ</t>
  </si>
  <si>
    <t>梅﨑　愛望</t>
  </si>
  <si>
    <t>ｳﾒｻﾞｷ ﾏﾅﾐ</t>
  </si>
  <si>
    <t>藤井　夕稀</t>
  </si>
  <si>
    <t>右田小</t>
  </si>
  <si>
    <t>白濱　華帆</t>
  </si>
  <si>
    <t>ｼﾗｻﾜ　ｶﾎ</t>
  </si>
  <si>
    <t>原田　莉衣沙</t>
  </si>
  <si>
    <t>品川　心美</t>
  </si>
  <si>
    <t>三見小</t>
  </si>
  <si>
    <t>飴谷　葵衣</t>
  </si>
  <si>
    <t>ｱﾒﾀﾆ　ｱｵｲ</t>
  </si>
  <si>
    <t>白井　咲羽</t>
  </si>
  <si>
    <t>ｼﾗｲ　ｻﾜ</t>
  </si>
  <si>
    <t>徳山小学校</t>
  </si>
  <si>
    <t>渡邉　千紘</t>
  </si>
  <si>
    <t>ﾜﾀﾅﾍﾞ　ﾁﾋﾛ</t>
  </si>
  <si>
    <t>田代　響華</t>
  </si>
  <si>
    <t>ﾀｼﾛ　ｷｮｳｶ</t>
  </si>
  <si>
    <t>山本　咲歩</t>
  </si>
  <si>
    <t>ﾔﾏﾓﾄ　ｻﾎ</t>
  </si>
  <si>
    <t>石本　心絆</t>
  </si>
  <si>
    <t>ｲｼﾓﾄ　ﾐｲﾅ</t>
  </si>
  <si>
    <t>孔山　奈々</t>
  </si>
  <si>
    <t>ｺｳﾔﾏ　ﾅﾅ</t>
  </si>
  <si>
    <t>林　向日葵</t>
  </si>
  <si>
    <t>ﾊﾔｼ　ﾋﾏﾘ</t>
  </si>
  <si>
    <t>飴谷　菜名</t>
  </si>
  <si>
    <t>ｱﾒﾀﾆ　ﾅﾅ</t>
  </si>
  <si>
    <t>福重　杏美</t>
  </si>
  <si>
    <t>東岐波小</t>
  </si>
  <si>
    <t>山田　杏奈</t>
  </si>
  <si>
    <t>益子　結衣</t>
  </si>
  <si>
    <t>ﾏｼｺ　ﾕｲ</t>
  </si>
  <si>
    <t>坂本　心咲</t>
  </si>
  <si>
    <t>橋本　栞奈</t>
  </si>
  <si>
    <t>新宅　由奈</t>
  </si>
  <si>
    <t>ｼﾝﾀｸ　ﾕﾅ</t>
  </si>
  <si>
    <t>通小学校</t>
  </si>
  <si>
    <t>本田　結愛</t>
  </si>
  <si>
    <t>ﾎﾝﾀﾞ　ﾕﾅ</t>
  </si>
  <si>
    <t>福冨　翠</t>
  </si>
  <si>
    <t>ﾌｸﾄﾞﾐ　ｽｲ</t>
  </si>
  <si>
    <t>星井　風花</t>
  </si>
  <si>
    <t>ﾎｼｲ　ﾌｳｶ</t>
  </si>
  <si>
    <t>和田　よつ葉</t>
  </si>
  <si>
    <t>ﾜﾀﾞ　ﾖﾂﾊﾞ</t>
  </si>
  <si>
    <t>岩永　萌乃華</t>
  </si>
  <si>
    <t>長井　小夏</t>
  </si>
  <si>
    <t>霜井 美空</t>
  </si>
  <si>
    <t>ｼﾓｲ　ﾐｸ</t>
  </si>
  <si>
    <t>園田　すみれ</t>
  </si>
  <si>
    <t>上宇部小</t>
  </si>
  <si>
    <t>片岡　夢乃</t>
  </si>
  <si>
    <t>新川小</t>
  </si>
  <si>
    <t>長谷川　琴音</t>
  </si>
  <si>
    <t>藤山小</t>
  </si>
  <si>
    <t>境田　真絆</t>
  </si>
  <si>
    <t>貞弘　絢萌</t>
  </si>
  <si>
    <t>ｻﾀﾞﾋﾛ　ｱﾔﾒ</t>
  </si>
  <si>
    <t>戸田小学校</t>
  </si>
  <si>
    <t>兼綱　莉央</t>
  </si>
  <si>
    <t>ｶﾈﾂﾅ　ﾘｵ</t>
  </si>
  <si>
    <t>戸田小学校</t>
  </si>
  <si>
    <t>吉武　凛々桜</t>
  </si>
  <si>
    <t>ﾖｼﾀｹ　ﾘﾘｻ</t>
  </si>
  <si>
    <t>増原　叶歩</t>
  </si>
  <si>
    <t>ﾏｼﾊﾞﾗ　ｶﾎ</t>
  </si>
  <si>
    <t>於福小学校</t>
  </si>
  <si>
    <t>山本　琉華</t>
  </si>
  <si>
    <t>ﾔﾏﾓﾄ　ﾙｶ</t>
  </si>
  <si>
    <t>大嶺小学校</t>
  </si>
  <si>
    <t>小田　佳奈</t>
  </si>
  <si>
    <t>林　明以</t>
  </si>
  <si>
    <t>誠意小</t>
  </si>
  <si>
    <t>山本　心愛</t>
  </si>
  <si>
    <t>長門明倫小</t>
  </si>
  <si>
    <t>宮地　詩音</t>
  </si>
  <si>
    <t>ﾐﾔﾁ ｼｵﾝ</t>
  </si>
  <si>
    <t>仙崎小学校</t>
  </si>
  <si>
    <t>垣尾　柚希</t>
  </si>
  <si>
    <t>ｶｷｵ　ﾕｽﾞｷ</t>
  </si>
  <si>
    <t>松本　海優</t>
  </si>
  <si>
    <t>ﾏﾂﾓﾄ　ﾐﾕ</t>
  </si>
  <si>
    <t>松本　佳凜</t>
  </si>
  <si>
    <t>林　柚希</t>
  </si>
  <si>
    <t>森　かえら</t>
  </si>
  <si>
    <t>ﾓﾘ　ｶｴﾗ</t>
  </si>
  <si>
    <t>須恵小</t>
  </si>
  <si>
    <t>ｽｴﾅｶﾞ　ｱｽﾞｻ</t>
  </si>
  <si>
    <t>ﾜﾀﾅﾍﾞ　ｷｲ</t>
  </si>
  <si>
    <t>加藤　麗花</t>
  </si>
  <si>
    <t>大道小</t>
  </si>
  <si>
    <t>ﾅｶﾑﾗ　ﾕｳｶ</t>
  </si>
  <si>
    <t>小川　紗菜</t>
  </si>
  <si>
    <t>西浦</t>
  </si>
  <si>
    <t>久原　星蘭</t>
  </si>
  <si>
    <t>ｸﾊﾞﾗ  ｾｲﾗ</t>
  </si>
  <si>
    <t>久原　結音</t>
  </si>
  <si>
    <t>ｸﾊﾞﾗ  ﾕﾈ</t>
  </si>
  <si>
    <t>中川　蘭</t>
  </si>
  <si>
    <t>河野　果歩</t>
  </si>
  <si>
    <t>原田　歩美</t>
  </si>
  <si>
    <t>ﾊﾗﾀﾞ　ｱﾕﾐ</t>
  </si>
  <si>
    <t>新井 八雲</t>
  </si>
  <si>
    <t>ｼﾝｲ　ﾔｸﾓ</t>
  </si>
  <si>
    <t>曽田　珠凛</t>
  </si>
  <si>
    <t>ｿﾀ  ｼｭﾘ</t>
  </si>
  <si>
    <t>良城小</t>
  </si>
  <si>
    <t>木本　早紀</t>
  </si>
  <si>
    <t>赤坂　愛依那</t>
  </si>
  <si>
    <t>生野小</t>
  </si>
  <si>
    <t>末冨　きこ</t>
  </si>
  <si>
    <t>ｽｴﾄﾞﾐ  ｷｺ</t>
  </si>
  <si>
    <t>宗田　佳澄</t>
  </si>
  <si>
    <t>ﾑﾈﾀ　ｶｽﾐ</t>
  </si>
  <si>
    <t>島本　心春</t>
  </si>
  <si>
    <t>ｼﾏﾓﾄ  ｺﾊﾙ</t>
  </si>
  <si>
    <t>藤井　栞</t>
  </si>
  <si>
    <t>ﾌｼﾞｲ　ｼｵﾘ</t>
  </si>
  <si>
    <t>櫛浜小</t>
  </si>
  <si>
    <t>原田　実咲希</t>
  </si>
  <si>
    <t>ﾊﾗﾀﾞ　ﾐｻｷ</t>
  </si>
  <si>
    <t>ﾀｶﾔﾏ　ｶﾚﾝ</t>
  </si>
  <si>
    <t>平木　菜乃花</t>
  </si>
  <si>
    <t>細岡　娃里</t>
  </si>
  <si>
    <t>ﾎｿｵｶ　ｱｲﾘ</t>
  </si>
  <si>
    <t>牛見　心結</t>
  </si>
  <si>
    <t>橋羽　未來</t>
  </si>
  <si>
    <t>ﾊｼﾊﾞ　ﾐﾗ</t>
  </si>
  <si>
    <t>有田　英恵</t>
  </si>
  <si>
    <t>ｱﾘﾀ　ﾊﾅｴ</t>
  </si>
  <si>
    <t>村岡　真衣</t>
  </si>
  <si>
    <t>下松小</t>
  </si>
  <si>
    <t>中嶋　彩乃</t>
  </si>
  <si>
    <t>ﾅｶｼﾏ　ｱﾔﾉ</t>
  </si>
  <si>
    <t>森　美琴</t>
  </si>
  <si>
    <t>ﾓﾘ　ﾐｺﾄ</t>
  </si>
  <si>
    <t>富田西小</t>
  </si>
  <si>
    <t>國岡　珠実</t>
  </si>
  <si>
    <t>福田　めい</t>
  </si>
  <si>
    <t>ﾌｸﾀﾞ　ﾒｲ</t>
  </si>
  <si>
    <t>吉津　あかり</t>
  </si>
  <si>
    <t>ﾖｼﾂﾞ　ｱｶﾘ</t>
  </si>
  <si>
    <t>中村　咲愛</t>
  </si>
  <si>
    <t>ﾅｶﾑﾗ　ｻｸﾗ</t>
  </si>
  <si>
    <t>永岡　凛</t>
  </si>
  <si>
    <t>ﾅｶﾞｵｶ　ﾘﾝ</t>
  </si>
  <si>
    <t>益田　真心</t>
  </si>
  <si>
    <t>ﾏｽﾀﾞ　ﾏｺ</t>
  </si>
  <si>
    <t>公集小</t>
  </si>
  <si>
    <t>吉冨　絃葉</t>
  </si>
  <si>
    <t>ﾖｼﾄﾐ　ｲﾄﾊ</t>
  </si>
  <si>
    <t>松田　珠空</t>
  </si>
  <si>
    <t>ﾏﾂﾀﾞ　ﾐｸ</t>
  </si>
  <si>
    <t>弘津　美岬</t>
  </si>
  <si>
    <t>ﾋﾛﾂ　ﾐｻｷ</t>
  </si>
  <si>
    <t>大﨑　優果</t>
  </si>
  <si>
    <t>ｵｵｻｷ　ﾕｶ</t>
  </si>
  <si>
    <t>新川小</t>
  </si>
  <si>
    <t>足立　萌花</t>
  </si>
  <si>
    <t>藤井　文</t>
  </si>
  <si>
    <t>ﾌｼﾞｲ　ｱﾔ</t>
  </si>
  <si>
    <t>鶴田　望乃果</t>
  </si>
  <si>
    <t>ﾂﾙﾀ　ﾉﾉｶ</t>
  </si>
  <si>
    <t>友田　吏音</t>
  </si>
  <si>
    <t>ﾄﾓﾀ　ﾘｵ</t>
  </si>
  <si>
    <t>今宿小</t>
  </si>
  <si>
    <t>河村　依那</t>
  </si>
  <si>
    <t>駒田　楓</t>
  </si>
  <si>
    <t>内田　迪　</t>
  </si>
  <si>
    <t>橋本　朱鶴</t>
  </si>
  <si>
    <t>ﾊｼﾓﾄ　ｽｽﾞ</t>
  </si>
  <si>
    <t>篠森　蘭</t>
  </si>
  <si>
    <t>森永　絵菜</t>
  </si>
  <si>
    <t>山田 ゆづき</t>
  </si>
  <si>
    <t>木村　葉月</t>
  </si>
  <si>
    <t>古川　芽季</t>
  </si>
  <si>
    <t>ﾌﾙｶﾜ ｲﾌﾞｷ</t>
  </si>
  <si>
    <t>藤田 芽衣奈</t>
  </si>
  <si>
    <t>厚南小</t>
  </si>
  <si>
    <t>杉尾　優嘉</t>
  </si>
  <si>
    <t>ｽｷﾞｵ　ﾕｳｶ</t>
  </si>
  <si>
    <t>名陵</t>
  </si>
  <si>
    <t>益田　莉心</t>
  </si>
  <si>
    <t>糸田　莉亜</t>
  </si>
  <si>
    <t>藤井　夢彩</t>
  </si>
  <si>
    <t>北村　優奈</t>
  </si>
  <si>
    <t>森　結菜</t>
  </si>
  <si>
    <t>ﾓﾘ　ﾕｲﾅ</t>
  </si>
  <si>
    <t>伊佐　日花梨</t>
  </si>
  <si>
    <t>長府小</t>
  </si>
  <si>
    <t>田中　桜樹</t>
  </si>
  <si>
    <t>ﾀﾅｶ　ｻｷ</t>
  </si>
  <si>
    <t>大野　芽唯</t>
  </si>
  <si>
    <t>ｵｵﾉ　ﾒｲ</t>
  </si>
  <si>
    <t>鶴田　百咲</t>
  </si>
  <si>
    <t>ﾂﾙﾀ　ﾓﾓｴ</t>
  </si>
  <si>
    <t>遠石小</t>
  </si>
  <si>
    <t>畑野　詩織</t>
  </si>
  <si>
    <t>土井　萌日</t>
  </si>
  <si>
    <t>ﾄﾞｲ　ﾓｴｶ</t>
  </si>
  <si>
    <t>福山　さら</t>
  </si>
  <si>
    <t>ﾌｸﾔﾏ　ｻﾗ</t>
  </si>
  <si>
    <t>濵村　詩</t>
  </si>
  <si>
    <t>室井 采明</t>
  </si>
  <si>
    <t>川中西</t>
  </si>
  <si>
    <t>平尾　きらり</t>
  </si>
  <si>
    <t>古川  心菜</t>
  </si>
  <si>
    <t>勝山小</t>
  </si>
  <si>
    <t>嶋田　果歩</t>
  </si>
  <si>
    <t>ｼﾏﾀﾞ　ｶﾎ</t>
  </si>
  <si>
    <t>和田  夏鈴</t>
  </si>
  <si>
    <t>清末小</t>
  </si>
  <si>
    <t>河口　結愛</t>
  </si>
  <si>
    <t>西田　眞心</t>
  </si>
  <si>
    <t>﨑本　麻結子</t>
  </si>
  <si>
    <t>ｻｷﾓﾄ　ﾏﾕｺ</t>
  </si>
  <si>
    <t>東　志依佳</t>
  </si>
  <si>
    <t>松下　結衣</t>
  </si>
  <si>
    <t>中野　早都</t>
  </si>
  <si>
    <t>岸田　理紗子</t>
  </si>
  <si>
    <t>佐藤 暖空</t>
  </si>
  <si>
    <t>熊野小</t>
  </si>
  <si>
    <t>大成　柑奈</t>
  </si>
  <si>
    <t>ｵｵﾅﾘ　ｶﾝﾅ</t>
  </si>
  <si>
    <t>川中</t>
  </si>
  <si>
    <t>齊藤　琉花</t>
  </si>
  <si>
    <t>西山小</t>
  </si>
  <si>
    <t>内田　怜那</t>
  </si>
  <si>
    <t>髙見　愛梨</t>
  </si>
  <si>
    <t>ﾀｶﾐ　ｱｲﾘ</t>
  </si>
  <si>
    <t>向山</t>
  </si>
  <si>
    <t>増山　みのり</t>
  </si>
  <si>
    <t>池田　華乃</t>
  </si>
  <si>
    <t>豊田下小</t>
  </si>
  <si>
    <t>柳田　百愛</t>
  </si>
  <si>
    <t>村井  凪沙</t>
  </si>
  <si>
    <t>吉田　千夏</t>
  </si>
  <si>
    <t>川中西</t>
  </si>
  <si>
    <t>髙林　遥</t>
  </si>
  <si>
    <t>ﾀｶﾊﾞﾔｼ　ﾊﾙｶ</t>
  </si>
  <si>
    <t>田村　咲織</t>
  </si>
  <si>
    <t>ﾀﾑﾗ　ｻｵﾘ</t>
  </si>
  <si>
    <t>安江　佳純</t>
  </si>
  <si>
    <t>ﾔｽｴ　ｶｽﾐ</t>
  </si>
  <si>
    <t>山根　祐華</t>
  </si>
  <si>
    <t>阿川　真夕</t>
  </si>
  <si>
    <t>ｱｶﾞﾜ　ﾏﾕ</t>
  </si>
  <si>
    <t>小池　美愛</t>
  </si>
  <si>
    <t>ｺｲｹ　ﾐﾁｶ</t>
  </si>
  <si>
    <t>新道　杏</t>
  </si>
  <si>
    <t>ｼﾝﾄﾞｳ　ｱﾝ</t>
  </si>
  <si>
    <t>桜山小学校</t>
  </si>
  <si>
    <t>藤山　由梨依</t>
  </si>
  <si>
    <t>ﾌｼﾞﾔﾏ　ﾕﾘｴ</t>
  </si>
  <si>
    <t>森川　晴菜</t>
  </si>
  <si>
    <t>ﾓﾘｶﾜ　ﾊﾙﾅ</t>
  </si>
  <si>
    <t>益本　虹心</t>
  </si>
  <si>
    <t>ﾏｽﾓﾄ　ﾆｺ</t>
  </si>
  <si>
    <t>吉津　凜子</t>
  </si>
  <si>
    <t>ﾖｼﾂﾞ　ﾘﾝｺ</t>
  </si>
  <si>
    <t>田中　杏樹</t>
  </si>
  <si>
    <t>ﾀﾅｶ　ｱﾝｼﾞｭ</t>
  </si>
  <si>
    <t>中野　萌々花</t>
  </si>
  <si>
    <t>ﾅｶﾉ  ﾓﾓｶ</t>
  </si>
  <si>
    <t>起田　心暖</t>
  </si>
  <si>
    <t>ｵｷﾀ  ｺﾊﾙ</t>
  </si>
  <si>
    <t>追立　裕香</t>
  </si>
  <si>
    <t>ｵｲﾀﾃ　ﾕｳｶ</t>
  </si>
  <si>
    <t>関西小学校</t>
  </si>
  <si>
    <t>楠木　小百合</t>
  </si>
  <si>
    <t>ｸｽﾉｷ　ｻﾕﾘ</t>
  </si>
  <si>
    <t>川﨑　陽依里</t>
  </si>
  <si>
    <t>ｶﾜｻｷ　ﾋﾖﾘ</t>
  </si>
  <si>
    <t>野間　彩友美</t>
  </si>
  <si>
    <t>ﾉﾏ　ｱﾕﾐ</t>
  </si>
  <si>
    <t>熊野　光莉</t>
  </si>
  <si>
    <t>ｸﾏﾉ　ﾋｶﾘ</t>
  </si>
  <si>
    <t>楠木　菜月</t>
  </si>
  <si>
    <t>ｸｽﾉｷ　ﾅﾂｷ</t>
  </si>
  <si>
    <t>小池　愛香</t>
  </si>
  <si>
    <t>ｺｲｹ　ｱｲｶ</t>
  </si>
  <si>
    <t>西　沙織</t>
  </si>
  <si>
    <t>ﾆｼ　ｻｵﾘ</t>
  </si>
  <si>
    <t>伊田　萌乃佳</t>
  </si>
  <si>
    <t>楢崎小</t>
  </si>
  <si>
    <t>石田　夏萌</t>
  </si>
  <si>
    <t>ｲｼﾀﾞ　ｶﾎ</t>
  </si>
  <si>
    <t>西　志織</t>
  </si>
  <si>
    <t>ﾆｼ　ｼｵﾘ</t>
  </si>
  <si>
    <t>松本 優心</t>
  </si>
  <si>
    <t>仙崎小学校</t>
  </si>
  <si>
    <t>大谷　榎那</t>
  </si>
  <si>
    <t>ｵｵﾀﾆ　ｶﾅ</t>
  </si>
  <si>
    <t>藤嶋　唯央</t>
  </si>
  <si>
    <t>ﾌｼﾞｼﾏ　ﾕｲﾅ</t>
  </si>
  <si>
    <t>勝山小学校</t>
  </si>
  <si>
    <t>光永　鈴菜</t>
  </si>
  <si>
    <t>藤澤　光里</t>
  </si>
  <si>
    <t>前田　紗那</t>
  </si>
  <si>
    <t>ﾏｴﾀﾞ　ｻﾅ</t>
  </si>
  <si>
    <t>室本　結菜</t>
  </si>
  <si>
    <t>河内　結菜</t>
  </si>
  <si>
    <t>藤元　結愛</t>
  </si>
  <si>
    <t>ﾌｼﾞﾓﾄ　ﾕﾒ</t>
  </si>
  <si>
    <t>松木　千愛</t>
  </si>
  <si>
    <t>ﾏﾂｷ　ﾁﾅ</t>
  </si>
  <si>
    <t>増山　千花</t>
  </si>
  <si>
    <t>西村　明彩那</t>
  </si>
  <si>
    <t>ﾆｼﾑﾗ ﾒｲﾅ</t>
  </si>
  <si>
    <t>中村 彩乃</t>
  </si>
  <si>
    <t>ﾅｶﾑﾗ　ｱﾔﾉ</t>
  </si>
  <si>
    <t>古林 希椛</t>
  </si>
  <si>
    <t>ｺﾊﾞﾔｼ　ﾉﾉﾊ</t>
  </si>
  <si>
    <t>文関小</t>
  </si>
  <si>
    <t>ｵｶﾔﾏ　ﾅﾂﾐ</t>
  </si>
  <si>
    <t>池田　夏乃</t>
  </si>
  <si>
    <t>ｲｹﾀﾞ　ﾅﾂﾉ</t>
  </si>
  <si>
    <t>豊田下小学校</t>
  </si>
  <si>
    <t>池田　綾那</t>
  </si>
  <si>
    <t>久末　莉子</t>
  </si>
  <si>
    <t>磯部　有里</t>
  </si>
  <si>
    <t>ｲｿﾍﾞ　ﾕﾘ</t>
  </si>
  <si>
    <t>濱岡　美羽</t>
  </si>
  <si>
    <t>川中小</t>
  </si>
  <si>
    <t>横地　世奈</t>
  </si>
  <si>
    <t>ﾖｺﾁ　ｾﾅ</t>
  </si>
  <si>
    <t>有田　彩桃</t>
  </si>
  <si>
    <t>ｱﾘﾀ　ﾓﾓ</t>
  </si>
  <si>
    <t>有馬　椛帆</t>
  </si>
  <si>
    <t>豊浦小学校</t>
  </si>
  <si>
    <t>松尾　小羽音</t>
  </si>
  <si>
    <t>山本　優來</t>
  </si>
  <si>
    <t>ﾔﾏﾓﾄ　ﾕﾗ</t>
  </si>
  <si>
    <t>里　　柚葵</t>
  </si>
  <si>
    <t>小笹　美澪</t>
  </si>
  <si>
    <t>西坂　心杏</t>
  </si>
  <si>
    <t>山本　結茉</t>
  </si>
  <si>
    <t>高岩　英実那</t>
  </si>
  <si>
    <t>ﾀｶｲﾜ　ｴﾐﾅ</t>
  </si>
  <si>
    <t>升本　明里</t>
  </si>
  <si>
    <t>澤中　かれん</t>
  </si>
  <si>
    <t>星井　環奈</t>
  </si>
  <si>
    <t>ﾎｼｲ　ｶﾝﾅ</t>
  </si>
  <si>
    <t>國岡　芙実</t>
  </si>
  <si>
    <t>中司　怜那</t>
  </si>
  <si>
    <t>笠原　　杏</t>
  </si>
  <si>
    <t>大貝　和奏</t>
  </si>
  <si>
    <t>足達　葵</t>
  </si>
  <si>
    <t>ｱﾀﾞﾁ　ｱｵｲ</t>
  </si>
  <si>
    <t>福田　椛</t>
  </si>
  <si>
    <t>ﾌｸﾀﾞ　ｺｺﾛ</t>
  </si>
  <si>
    <t>柞木　里衣菜</t>
  </si>
  <si>
    <t>ﾕｽｷ　ﾘｲﾅ</t>
  </si>
  <si>
    <t>市川　千陽</t>
  </si>
  <si>
    <t>ｲﾁｶﾜ　ﾁﾊﾙ</t>
  </si>
  <si>
    <t>高橋　陽莉</t>
  </si>
  <si>
    <t>中原　彩乃</t>
  </si>
  <si>
    <t>ﾅｶﾊﾗ　ｱﾔﾉ</t>
  </si>
  <si>
    <t>小尻　柚莉愛</t>
  </si>
  <si>
    <t>ｺｼﾞﾘ　ﾕﾘｱ</t>
  </si>
  <si>
    <t>小野　結奈</t>
  </si>
  <si>
    <t>ｵﾉ　ﾕﾅ</t>
  </si>
  <si>
    <t>大嶺小学校</t>
  </si>
  <si>
    <t>大貝　彩晴</t>
  </si>
  <si>
    <t>久末　倭子</t>
  </si>
  <si>
    <t>三好　千裕</t>
  </si>
  <si>
    <t>ﾐﾖｼ　ﾁﾋﾛ</t>
  </si>
  <si>
    <t>渡邉　佑理</t>
  </si>
  <si>
    <t>ﾜﾀﾅﾍﾞ　ﾕｳﾘ</t>
  </si>
  <si>
    <t>中村　結菜</t>
  </si>
  <si>
    <t>上島田</t>
  </si>
  <si>
    <t>津田　栞名</t>
  </si>
  <si>
    <t>ﾂﾀﾞ　ｶﾝﾅ</t>
  </si>
  <si>
    <t>若村　紗佳</t>
  </si>
  <si>
    <t>ﾜｶﾑﾗ　ｽｽﾞｶ</t>
  </si>
  <si>
    <t>山西　優里</t>
  </si>
  <si>
    <t>ﾔﾏﾆｼ　ﾕﾘ</t>
  </si>
  <si>
    <t>大田　陽妃</t>
  </si>
  <si>
    <t>藤井　紫月</t>
  </si>
  <si>
    <t>ﾌｼﾞｲ　ｼﾂﾞｸ</t>
  </si>
  <si>
    <t>右田</t>
  </si>
  <si>
    <t>柴田　真帆</t>
  </si>
  <si>
    <t>ｼﾊﾞﾀ　ﾏﾎ</t>
  </si>
  <si>
    <t>矢田　千夏</t>
  </si>
  <si>
    <t>ﾔﾀ　ﾁﾅﾂ</t>
  </si>
  <si>
    <t>山田　心菜</t>
  </si>
  <si>
    <t>ﾔﾏﾀﾞ　ｺｺﾅ</t>
  </si>
  <si>
    <t>有富　明莉</t>
  </si>
  <si>
    <t>ｱﾘﾄﾞﾐ　ｱｶﾘ</t>
  </si>
  <si>
    <t>山下　心優</t>
  </si>
  <si>
    <t>ﾔﾏｼﾀ　ﾐﾕ</t>
  </si>
  <si>
    <t>永田　愛星</t>
  </si>
  <si>
    <t>ﾅｶﾞﾀ　ﾘｾ</t>
  </si>
  <si>
    <t>末廣　和奏</t>
  </si>
  <si>
    <t>ｽｴﾋﾛ　ﾜｶﾅ</t>
  </si>
  <si>
    <t>植山　愛心</t>
  </si>
  <si>
    <t>椿西小</t>
  </si>
  <si>
    <t>高山　叶彩</t>
  </si>
  <si>
    <t>ﾀｶﾔﾏ　ﾄｲﾛ</t>
  </si>
  <si>
    <t>石川　怜弥</t>
  </si>
  <si>
    <t>赤崎小学校</t>
  </si>
  <si>
    <t>加藤　帆華</t>
  </si>
  <si>
    <t>ｶﾄｳ　ﾎﾉｶ</t>
  </si>
  <si>
    <t>矢田　莉央</t>
  </si>
  <si>
    <t>ﾔﾀ  ﾘｵ</t>
  </si>
  <si>
    <t>山本　よしの</t>
  </si>
  <si>
    <t>ﾔﾏﾓﾄ  ﾖｼﾉ</t>
  </si>
  <si>
    <t>池上　菜緒</t>
  </si>
  <si>
    <t>ｲｹｶﾞﾐ　ﾅｵ</t>
  </si>
  <si>
    <t>高橋　麗姫</t>
  </si>
  <si>
    <t>ﾀｶﾊｼ　ｳﾙｶ</t>
  </si>
  <si>
    <t>文関小</t>
  </si>
  <si>
    <t>池田　心陽</t>
  </si>
  <si>
    <t>岸波　咲希</t>
  </si>
  <si>
    <t>山岡　あずな</t>
  </si>
  <si>
    <t>ﾔﾏｵｶ  ｱｽﾞﾅ</t>
  </si>
  <si>
    <t>長　葵依</t>
  </si>
  <si>
    <t>ﾅｶﾞ  ｱｵｲ</t>
  </si>
  <si>
    <t>河村　心来</t>
  </si>
  <si>
    <t>小柳　美咲</t>
  </si>
  <si>
    <t>岡田　喜子</t>
  </si>
  <si>
    <t>中村  咲菜</t>
  </si>
  <si>
    <t>黒石小</t>
  </si>
  <si>
    <t>山本　結奈</t>
  </si>
  <si>
    <t>ﾔﾏﾓﾄ  ﾕｲﾅ</t>
  </si>
  <si>
    <t>杉岡　玲愛</t>
  </si>
  <si>
    <t>本田　莉乃</t>
  </si>
  <si>
    <t>安岡小学校</t>
  </si>
  <si>
    <t>中居　美尋</t>
  </si>
  <si>
    <t>附属光小</t>
  </si>
  <si>
    <t>山下　明日夏</t>
  </si>
  <si>
    <t>ﾔﾏｼﾀ　ｱｽｶ</t>
  </si>
  <si>
    <t>吉田　栞菜</t>
  </si>
  <si>
    <t>西野　心菜</t>
  </si>
  <si>
    <t>ﾆｼﾉ　ｺｺﾅ</t>
  </si>
  <si>
    <t>山方　莉音那</t>
  </si>
  <si>
    <t>西村　心都</t>
  </si>
  <si>
    <t>清水　真秀</t>
  </si>
  <si>
    <t>有末　葵咲</t>
  </si>
  <si>
    <t>周防小</t>
  </si>
  <si>
    <t>梅﨑　歩望</t>
  </si>
  <si>
    <t>ｳﾒｻﾞｷ  ｱﾕﾐ</t>
  </si>
  <si>
    <t>伊達　咲月</t>
  </si>
  <si>
    <t>田原　一花</t>
  </si>
  <si>
    <t>ﾀﾊﾗ　ｲﾁｶ</t>
  </si>
  <si>
    <t>秋芳桂花小</t>
  </si>
  <si>
    <t>池田　心織</t>
  </si>
  <si>
    <t>中関小</t>
  </si>
  <si>
    <t>翔雲</t>
  </si>
  <si>
    <t>翔雲</t>
  </si>
  <si>
    <t>シュエット萩</t>
  </si>
  <si>
    <t>周防大島陸上クラブ</t>
  </si>
  <si>
    <t>周防大島陸上</t>
  </si>
  <si>
    <t>0805</t>
  </si>
  <si>
    <t>1001</t>
  </si>
  <si>
    <t>1003</t>
  </si>
  <si>
    <t>1101</t>
  </si>
  <si>
    <t>1201</t>
  </si>
  <si>
    <t>1203</t>
  </si>
  <si>
    <t>1206</t>
  </si>
  <si>
    <t>1207</t>
  </si>
  <si>
    <t>1209</t>
  </si>
  <si>
    <t>1210</t>
  </si>
  <si>
    <t>1301</t>
  </si>
  <si>
    <t>1302</t>
  </si>
  <si>
    <t>1303</t>
  </si>
  <si>
    <t>1401</t>
  </si>
  <si>
    <t>1402</t>
  </si>
  <si>
    <t>1501</t>
  </si>
  <si>
    <t>1211</t>
  </si>
  <si>
    <t>1503</t>
  </si>
  <si>
    <t>1601</t>
  </si>
  <si>
    <t>1212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</si>
</sst>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name val="ＭＳ ゴシック"/>
      <family val="3"/>
    </font>
    <font>
      <sz val="6"/>
      <name val="ＭＳ ゴシック"/>
      <family val="3"/>
    </font>
    <font>
      <u val="single"/>
      <sz val="11"/>
      <color indexed="12"/>
      <name val="ＭＳ ゴシック"/>
      <family val="3"/>
    </font>
    <font>
      <sz val="9"/>
      <name val="ＭＳ ゴシック"/>
      <family val="3"/>
    </font>
    <font>
      <sz val="11"/>
      <color indexed="8"/>
      <name val="ＭＳ Ｐ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b/>
      <sz val="11"/>
      <name val="ＭＳ Ｐゴシック"/>
      <family val="3"/>
    </font>
    <font>
      <sz val="12"/>
      <name val="ＭＳ ゴシック"/>
      <family val="3"/>
    </font>
    <font>
      <b/>
      <sz val="13"/>
      <color indexed="54"/>
      <name val="游ゴシック"/>
      <family val="3"/>
    </font>
    <font>
      <sz val="11"/>
      <color indexed="52"/>
      <name val="游ゴシック"/>
      <family val="3"/>
    </font>
    <font>
      <b/>
      <sz val="11"/>
      <color indexed="9"/>
      <name val="游ゴシック"/>
      <family val="3"/>
    </font>
    <font>
      <b/>
      <sz val="11"/>
      <color indexed="8"/>
      <name val="游ゴシック"/>
      <family val="3"/>
    </font>
    <font>
      <b/>
      <sz val="11"/>
      <color indexed="54"/>
      <name val="游ゴシック"/>
      <family val="3"/>
    </font>
    <font>
      <sz val="11"/>
      <color indexed="9"/>
      <name val="游ゴシック"/>
      <family val="3"/>
    </font>
    <font>
      <sz val="11"/>
      <name val="游ゴシック"/>
      <family val="3"/>
    </font>
    <font>
      <sz val="11"/>
      <color indexed="8"/>
      <name val="游ゴシック"/>
      <family val="3"/>
    </font>
    <font>
      <sz val="18"/>
      <color indexed="54"/>
      <name val="游ゴシック Light"/>
      <family val="3"/>
    </font>
    <font>
      <sz val="11"/>
      <color indexed="60"/>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1"/>
        <bgColor indexed="64"/>
      </patternFill>
    </fill>
    <fill>
      <patternFill patternType="solid">
        <fgColor indexed="26"/>
        <bgColor indexed="64"/>
      </patternFill>
    </fill>
    <fill>
      <patternFill patternType="solid">
        <fgColor indexed="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46"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3" borderId="0" xfId="0" applyFill="1" applyAlignment="1">
      <alignment vertical="center"/>
    </xf>
    <xf numFmtId="0" fontId="0" fillId="33" borderId="0" xfId="0" applyFill="1" applyAlignment="1">
      <alignment vertical="center" shrinkToFit="1"/>
    </xf>
    <xf numFmtId="0" fontId="0" fillId="34"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5"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6" xfId="0" applyFill="1" applyBorder="1" applyAlignment="1">
      <alignment horizontal="center" vertical="center" shrinkToFit="1"/>
    </xf>
    <xf numFmtId="0" fontId="0" fillId="0" borderId="17" xfId="0" applyBorder="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5"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0" applyFont="1" applyAlignment="1">
      <alignment vertical="center"/>
    </xf>
    <xf numFmtId="0" fontId="5" fillId="0" borderId="0" xfId="61" applyBorder="1">
      <alignment/>
      <protection/>
    </xf>
    <xf numFmtId="0" fontId="6" fillId="36" borderId="22" xfId="61" applyFont="1" applyFill="1" applyBorder="1" applyAlignment="1">
      <alignment vertical="top"/>
      <protection/>
    </xf>
    <xf numFmtId="0" fontId="6" fillId="36" borderId="23" xfId="61" applyFont="1" applyFill="1" applyBorder="1" applyAlignment="1">
      <alignment vertical="top"/>
      <protection/>
    </xf>
    <xf numFmtId="0" fontId="6" fillId="36" borderId="24" xfId="61" applyFont="1" applyFill="1" applyBorder="1" applyAlignment="1">
      <alignment vertical="top"/>
      <protection/>
    </xf>
    <xf numFmtId="0" fontId="6" fillId="36" borderId="25" xfId="61" applyFont="1" applyFill="1" applyBorder="1" applyAlignment="1">
      <alignment vertical="top"/>
      <protection/>
    </xf>
    <xf numFmtId="0" fontId="6" fillId="36" borderId="26" xfId="61" applyFont="1" applyFill="1" applyBorder="1" applyAlignment="1">
      <alignment vertical="top"/>
      <protection/>
    </xf>
    <xf numFmtId="0" fontId="0" fillId="37" borderId="0" xfId="0" applyFill="1" applyAlignment="1">
      <alignment vertical="center"/>
    </xf>
    <xf numFmtId="0" fontId="9" fillId="36" borderId="25" xfId="0" applyFont="1" applyFill="1" applyBorder="1" applyAlignment="1">
      <alignment vertical="center"/>
    </xf>
    <xf numFmtId="0" fontId="9" fillId="36" borderId="0" xfId="0" applyFont="1" applyFill="1" applyBorder="1" applyAlignment="1">
      <alignment vertical="center"/>
    </xf>
    <xf numFmtId="0" fontId="9" fillId="36" borderId="26" xfId="0" applyFont="1" applyFill="1" applyBorder="1" applyAlignment="1">
      <alignment vertical="center"/>
    </xf>
    <xf numFmtId="0" fontId="9" fillId="36" borderId="25" xfId="61" applyFont="1" applyFill="1" applyBorder="1" applyAlignment="1">
      <alignment vertical="center" wrapText="1"/>
      <protection/>
    </xf>
    <xf numFmtId="0" fontId="9" fillId="36" borderId="0" xfId="61" applyFont="1" applyFill="1" applyBorder="1" applyAlignment="1">
      <alignment vertical="center" wrapText="1"/>
      <protection/>
    </xf>
    <xf numFmtId="0" fontId="9" fillId="36" borderId="26" xfId="61" applyFont="1" applyFill="1" applyBorder="1" applyAlignment="1">
      <alignment vertical="center" wrapText="1"/>
      <protection/>
    </xf>
    <xf numFmtId="0" fontId="5" fillId="0" borderId="0" xfId="61" applyBorder="1" applyAlignment="1">
      <alignment vertical="center"/>
      <protection/>
    </xf>
    <xf numFmtId="0" fontId="5" fillId="37" borderId="0" xfId="61" applyFont="1" applyFill="1" applyBorder="1" applyAlignment="1">
      <alignment vertical="center" wrapText="1"/>
      <protection/>
    </xf>
    <xf numFmtId="0" fontId="5" fillId="37" borderId="0" xfId="61" applyFill="1" applyBorder="1" applyAlignment="1">
      <alignment vertical="center"/>
      <protection/>
    </xf>
    <xf numFmtId="0" fontId="5" fillId="0" borderId="0" xfId="61" applyFont="1" applyBorder="1" applyAlignment="1">
      <alignment vertical="center" wrapText="1"/>
      <protection/>
    </xf>
    <xf numFmtId="0" fontId="10" fillId="0" borderId="0" xfId="0" applyFont="1" applyAlignment="1">
      <alignment horizontal="right" vertical="center"/>
    </xf>
    <xf numFmtId="49" fontId="0" fillId="0" borderId="0" xfId="0" applyNumberFormat="1" applyAlignment="1">
      <alignment vertical="center"/>
    </xf>
    <xf numFmtId="0" fontId="0" fillId="35" borderId="0" xfId="0" applyFill="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0" fillId="38" borderId="27" xfId="0" applyFill="1" applyBorder="1" applyAlignment="1">
      <alignment vertical="center"/>
    </xf>
    <xf numFmtId="0" fontId="0" fillId="38" borderId="28" xfId="0" applyFill="1" applyBorder="1" applyAlignment="1">
      <alignment vertical="center"/>
    </xf>
    <xf numFmtId="0" fontId="0" fillId="39" borderId="27" xfId="0" applyFill="1" applyBorder="1" applyAlignment="1">
      <alignment vertical="center"/>
    </xf>
    <xf numFmtId="0" fontId="0" fillId="39" borderId="28" xfId="0" applyFill="1" applyBorder="1" applyAlignment="1">
      <alignment vertical="center"/>
    </xf>
    <xf numFmtId="0" fontId="0" fillId="0" borderId="25" xfId="0" applyFill="1" applyBorder="1" applyAlignment="1">
      <alignment vertical="center"/>
    </xf>
    <xf numFmtId="0" fontId="9" fillId="36" borderId="29" xfId="61" applyFont="1" applyFill="1" applyBorder="1" applyAlignment="1">
      <alignment horizontal="left" wrapText="1"/>
      <protection/>
    </xf>
    <xf numFmtId="0" fontId="5" fillId="36" borderId="30" xfId="61" applyFont="1" applyFill="1" applyBorder="1" applyAlignment="1">
      <alignment horizontal="left" vertical="top" wrapText="1"/>
      <protection/>
    </xf>
    <xf numFmtId="0" fontId="5" fillId="36" borderId="31" xfId="61" applyFont="1" applyFill="1" applyBorder="1" applyAlignment="1">
      <alignment horizontal="left" vertical="top" wrapText="1"/>
      <protection/>
    </xf>
    <xf numFmtId="0" fontId="5" fillId="36" borderId="32" xfId="61" applyFont="1" applyFill="1" applyBorder="1" applyAlignment="1">
      <alignment horizontal="left" vertical="top" wrapText="1"/>
      <protection/>
    </xf>
    <xf numFmtId="0" fontId="6" fillId="36" borderId="29" xfId="61" applyFont="1" applyFill="1" applyBorder="1" applyAlignment="1">
      <alignment horizontal="center" vertical="top"/>
      <protection/>
    </xf>
    <xf numFmtId="0" fontId="4" fillId="36" borderId="25" xfId="61" applyFont="1" applyFill="1" applyBorder="1" applyAlignment="1">
      <alignment horizontal="left" vertical="top" wrapText="1"/>
      <protection/>
    </xf>
    <xf numFmtId="0" fontId="4" fillId="36" borderId="0" xfId="61" applyFont="1" applyFill="1" applyBorder="1" applyAlignment="1">
      <alignment horizontal="left" vertical="top" wrapText="1"/>
      <protection/>
    </xf>
    <xf numFmtId="0" fontId="4" fillId="36" borderId="26" xfId="61" applyFont="1" applyFill="1" applyBorder="1" applyAlignment="1">
      <alignment horizontal="left" vertical="top" wrapText="1"/>
      <protection/>
    </xf>
    <xf numFmtId="0" fontId="9" fillId="36" borderId="29" xfId="0" applyFont="1" applyFill="1" applyBorder="1" applyAlignment="1">
      <alignment horizontal="left"/>
    </xf>
    <xf numFmtId="0" fontId="0" fillId="36" borderId="25" xfId="0" applyFill="1" applyBorder="1" applyAlignment="1">
      <alignment horizontal="left" vertical="top" wrapText="1"/>
    </xf>
    <xf numFmtId="0" fontId="0" fillId="36" borderId="0" xfId="0" applyFill="1" applyBorder="1" applyAlignment="1">
      <alignment horizontal="left" vertical="top" wrapText="1"/>
    </xf>
    <xf numFmtId="0" fontId="0" fillId="36" borderId="26" xfId="0" applyFill="1" applyBorder="1" applyAlignment="1">
      <alignment horizontal="left" vertical="top" wrapText="1"/>
    </xf>
    <xf numFmtId="0" fontId="0" fillId="3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34" borderId="10" xfId="0" applyFill="1" applyBorder="1" applyAlignment="1">
      <alignment horizontal="center" vertical="center" shrinkToFit="1"/>
    </xf>
    <xf numFmtId="0" fontId="10" fillId="0" borderId="0" xfId="0" applyFont="1" applyAlignment="1">
      <alignment horizontal="left" vertical="center"/>
    </xf>
    <xf numFmtId="0" fontId="0" fillId="0" borderId="21" xfId="0" applyFill="1" applyBorder="1" applyAlignment="1">
      <alignment horizontal="center" vertical="center"/>
    </xf>
    <xf numFmtId="0" fontId="0" fillId="40" borderId="0" xfId="0" applyFill="1" applyAlignment="1">
      <alignment horizontal="center" vertical="center"/>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352425</xdr:colOff>
      <xdr:row>1</xdr:row>
      <xdr:rowOff>28575</xdr:rowOff>
    </xdr:from>
    <xdr:to>
      <xdr:col>7</xdr:col>
      <xdr:colOff>304800</xdr:colOff>
      <xdr:row>3</xdr:row>
      <xdr:rowOff>152400</xdr:rowOff>
    </xdr:to>
    <xdr:pic>
      <xdr:nvPicPr>
        <xdr:cNvPr id="1" name="CommandButton1"/>
        <xdr:cNvPicPr preferRelativeResize="1">
          <a:picLocks noChangeAspect="1"/>
        </xdr:cNvPicPr>
      </xdr:nvPicPr>
      <xdr:blipFill>
        <a:blip r:embed="rId1"/>
        <a:stretch>
          <a:fillRect/>
        </a:stretch>
      </xdr:blipFill>
      <xdr:spPr>
        <a:xfrm>
          <a:off x="2647950" y="209550"/>
          <a:ext cx="2524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9</xdr:row>
      <xdr:rowOff>76200</xdr:rowOff>
    </xdr:from>
    <xdr:to>
      <xdr:col>15</xdr:col>
      <xdr:colOff>142875</xdr:colOff>
      <xdr:row>11</xdr:row>
      <xdr:rowOff>38100</xdr:rowOff>
    </xdr:to>
    <xdr:pic>
      <xdr:nvPicPr>
        <xdr:cNvPr id="1" name="CommandButton1"/>
        <xdr:cNvPicPr preferRelativeResize="1">
          <a:picLocks noChangeAspect="1"/>
        </xdr:cNvPicPr>
      </xdr:nvPicPr>
      <xdr:blipFill>
        <a:blip r:embed="rId1"/>
        <a:stretch>
          <a:fillRect/>
        </a:stretch>
      </xdr:blipFill>
      <xdr:spPr>
        <a:xfrm>
          <a:off x="9286875" y="210502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tabSelected="1" zoomScalePageLayoutView="0" workbookViewId="0" topLeftCell="A1">
      <selection activeCell="A1" sqref="A1"/>
    </sheetView>
  </sheetViews>
  <sheetFormatPr defaultColWidth="8.796875" defaultRowHeight="14.25"/>
  <cols>
    <col min="2" max="2" width="2" style="0" customWidth="1"/>
    <col min="3" max="3" width="2.3984375" style="0" customWidth="1"/>
    <col min="4" max="4" width="10.8984375" style="0" customWidth="1"/>
    <col min="5" max="7" width="9" style="0" customWidth="1"/>
    <col min="8" max="8" width="14.8984375" style="0" customWidth="1"/>
    <col min="9" max="9" width="2.3984375" style="0" customWidth="1"/>
    <col min="10" max="10" width="1.2890625" style="0" customWidth="1"/>
  </cols>
  <sheetData>
    <row r="5" spans="2:4" ht="13.5" thickBot="1">
      <c r="B5" s="38"/>
      <c r="C5" s="38"/>
      <c r="D5" s="38"/>
    </row>
    <row r="6" spans="2:9" ht="18.75">
      <c r="B6" s="39"/>
      <c r="C6" s="40"/>
      <c r="D6" s="40"/>
      <c r="E6" s="40"/>
      <c r="F6" s="40"/>
      <c r="G6" s="40"/>
      <c r="H6" s="40"/>
      <c r="I6" s="41"/>
    </row>
    <row r="7" spans="2:10" ht="18.75">
      <c r="B7" s="42"/>
      <c r="C7" s="69" t="s">
        <v>210</v>
      </c>
      <c r="D7" s="69"/>
      <c r="E7" s="69"/>
      <c r="F7" s="69"/>
      <c r="G7" s="69"/>
      <c r="H7" s="69"/>
      <c r="I7" s="43"/>
      <c r="J7" s="44"/>
    </row>
    <row r="8" spans="2:10" ht="83.25" customHeight="1">
      <c r="B8" s="70" t="s">
        <v>213</v>
      </c>
      <c r="C8" s="71"/>
      <c r="D8" s="71"/>
      <c r="E8" s="71"/>
      <c r="F8" s="71"/>
      <c r="G8" s="71"/>
      <c r="H8" s="71"/>
      <c r="I8" s="72"/>
      <c r="J8" s="44"/>
    </row>
    <row r="9" spans="2:10" ht="6.75" customHeight="1">
      <c r="B9" s="70"/>
      <c r="C9" s="71"/>
      <c r="D9" s="71"/>
      <c r="E9" s="71"/>
      <c r="F9" s="71"/>
      <c r="G9" s="71"/>
      <c r="H9" s="71"/>
      <c r="I9" s="72"/>
      <c r="J9" s="44"/>
    </row>
    <row r="10" spans="2:10" ht="6.75" customHeight="1">
      <c r="B10" s="45"/>
      <c r="C10" s="46"/>
      <c r="D10" s="46"/>
      <c r="E10" s="46"/>
      <c r="F10" s="46"/>
      <c r="G10" s="46"/>
      <c r="H10" s="46"/>
      <c r="I10" s="47"/>
      <c r="J10" s="44"/>
    </row>
    <row r="11" spans="2:10" ht="12.75">
      <c r="B11" s="45"/>
      <c r="C11" s="73" t="s">
        <v>211</v>
      </c>
      <c r="D11" s="73"/>
      <c r="E11" s="73"/>
      <c r="F11" s="73"/>
      <c r="G11" s="73"/>
      <c r="H11" s="73"/>
      <c r="I11" s="47"/>
      <c r="J11" s="44"/>
    </row>
    <row r="12" spans="2:10" ht="110.25" customHeight="1">
      <c r="B12" s="74" t="s">
        <v>212</v>
      </c>
      <c r="C12" s="75"/>
      <c r="D12" s="75"/>
      <c r="E12" s="75"/>
      <c r="F12" s="75"/>
      <c r="G12" s="75"/>
      <c r="H12" s="75"/>
      <c r="I12" s="76"/>
      <c r="J12" s="44"/>
    </row>
    <row r="13" spans="2:10" ht="7.5" customHeight="1">
      <c r="B13" s="48"/>
      <c r="C13" s="49"/>
      <c r="D13" s="49"/>
      <c r="E13" s="49"/>
      <c r="F13" s="49"/>
      <c r="G13" s="49"/>
      <c r="H13" s="49"/>
      <c r="I13" s="50"/>
      <c r="J13" s="44"/>
    </row>
    <row r="14" spans="2:10" ht="12.75">
      <c r="B14" s="48"/>
      <c r="C14" s="65" t="s">
        <v>214</v>
      </c>
      <c r="D14" s="65"/>
      <c r="E14" s="65"/>
      <c r="F14" s="65"/>
      <c r="G14" s="65"/>
      <c r="H14" s="65"/>
      <c r="I14" s="50"/>
      <c r="J14" s="44"/>
    </row>
    <row r="15" spans="2:10" ht="182.25" customHeight="1" thickBot="1">
      <c r="B15" s="66" t="s">
        <v>215</v>
      </c>
      <c r="C15" s="67"/>
      <c r="D15" s="67"/>
      <c r="E15" s="67"/>
      <c r="F15" s="67"/>
      <c r="G15" s="67"/>
      <c r="H15" s="67"/>
      <c r="I15" s="68"/>
      <c r="J15" s="44"/>
    </row>
    <row r="16" spans="2:10" ht="12.75">
      <c r="B16" s="51"/>
      <c r="C16" s="52"/>
      <c r="D16" s="53"/>
      <c r="E16" s="44"/>
      <c r="F16" s="44"/>
      <c r="G16" s="44"/>
      <c r="H16" s="44"/>
      <c r="I16" s="44"/>
      <c r="J16" s="44"/>
    </row>
    <row r="17" spans="2:4" ht="12.75">
      <c r="B17" s="51"/>
      <c r="C17" s="54"/>
      <c r="D17" s="51"/>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Z41"/>
  <sheetViews>
    <sheetView zoomScalePageLayoutView="0" workbookViewId="0" topLeftCell="A1">
      <selection activeCell="B2" sqref="B2:D2"/>
    </sheetView>
  </sheetViews>
  <sheetFormatPr defaultColWidth="8.796875" defaultRowHeight="14.25"/>
  <cols>
    <col min="1" max="1" width="10.69921875" style="0" customWidth="1"/>
    <col min="2" max="2" width="4.296875" style="0" customWidth="1"/>
    <col min="3" max="3" width="6.8984375" style="0" customWidth="1"/>
    <col min="4" max="4" width="12.69921875" style="0" customWidth="1"/>
    <col min="5" max="5" width="4.8984375" style="0" customWidth="1"/>
    <col min="6" max="6" width="6.8984375" style="0" customWidth="1"/>
    <col min="7" max="7" width="12.69921875" style="0" customWidth="1"/>
    <col min="8" max="8" width="4.8984375" style="0" customWidth="1"/>
    <col min="9" max="9" width="6.8984375" style="0" customWidth="1"/>
    <col min="10" max="10" width="12.69921875" style="0" customWidth="1"/>
    <col min="11" max="11" width="4.8984375" style="0" customWidth="1"/>
    <col min="12" max="13" width="4.09765625" style="0" customWidth="1"/>
    <col min="14" max="14" width="7.69921875" style="0" customWidth="1"/>
    <col min="43" max="43" width="31.69921875" style="0" hidden="1" customWidth="1"/>
    <col min="44" max="44" width="13.8984375" style="0" hidden="1" customWidth="1"/>
    <col min="45" max="45" width="5.3984375" style="56" hidden="1" customWidth="1"/>
  </cols>
  <sheetData>
    <row r="1" spans="2:14" ht="20.25" customHeight="1">
      <c r="B1" t="str">
        <f ca="1">"第"&amp;YEAR(TODAY())-1994&amp;"回　山口県小学生春季陸上競技大会申込書"</f>
        <v>第29回　山口県小学生春季陸上競技大会申込書</v>
      </c>
      <c r="N1" t="s">
        <v>204</v>
      </c>
    </row>
    <row r="2" spans="1:45" ht="18.75" customHeight="1">
      <c r="A2" s="35" t="s">
        <v>161</v>
      </c>
      <c r="B2" s="77"/>
      <c r="C2" s="77"/>
      <c r="D2" s="77"/>
      <c r="E2" t="s">
        <v>168</v>
      </c>
      <c r="M2">
        <v>1</v>
      </c>
      <c r="N2" t="s">
        <v>202</v>
      </c>
      <c r="AQ2" t="s">
        <v>295</v>
      </c>
      <c r="AR2" t="s">
        <v>296</v>
      </c>
      <c r="AS2" s="56" t="s">
        <v>217</v>
      </c>
    </row>
    <row r="3" spans="1:45" ht="18" customHeight="1">
      <c r="A3" s="35" t="s">
        <v>162</v>
      </c>
      <c r="B3" s="78">
        <f>IF(B2="","",VLOOKUP(B2,syozoku3,3,FALSE))</f>
      </c>
      <c r="C3" s="78"/>
      <c r="D3" s="78"/>
      <c r="M3">
        <v>2</v>
      </c>
      <c r="N3" s="34" t="s">
        <v>205</v>
      </c>
      <c r="AQ3" t="s">
        <v>218</v>
      </c>
      <c r="AR3" t="s">
        <v>219</v>
      </c>
      <c r="AS3" s="56" t="s">
        <v>220</v>
      </c>
    </row>
    <row r="4" spans="1:45" ht="18" customHeight="1">
      <c r="A4" s="35" t="s">
        <v>163</v>
      </c>
      <c r="B4" s="78">
        <f>IF(B2="","",VLOOKUP(B2,syozoku3,2,FALSE))</f>
      </c>
      <c r="C4" s="78"/>
      <c r="D4" s="78"/>
      <c r="E4" s="37" t="s">
        <v>209</v>
      </c>
      <c r="M4">
        <v>3</v>
      </c>
      <c r="N4" t="s">
        <v>201</v>
      </c>
      <c r="AQ4" t="s">
        <v>221</v>
      </c>
      <c r="AR4" t="s">
        <v>222</v>
      </c>
      <c r="AS4" s="56" t="s">
        <v>223</v>
      </c>
    </row>
    <row r="5" spans="1:45" ht="18" customHeight="1">
      <c r="A5" s="35" t="s">
        <v>164</v>
      </c>
      <c r="B5" s="77"/>
      <c r="C5" s="77"/>
      <c r="D5" s="77"/>
      <c r="E5" t="s">
        <v>169</v>
      </c>
      <c r="M5">
        <v>4</v>
      </c>
      <c r="N5" t="s">
        <v>206</v>
      </c>
      <c r="AQ5" t="s">
        <v>224</v>
      </c>
      <c r="AR5" t="s">
        <v>225</v>
      </c>
      <c r="AS5" s="56" t="s">
        <v>226</v>
      </c>
    </row>
    <row r="6" spans="1:45" ht="18" customHeight="1">
      <c r="A6" s="35" t="s">
        <v>165</v>
      </c>
      <c r="B6" s="77"/>
      <c r="C6" s="77"/>
      <c r="D6" s="77"/>
      <c r="E6" t="s">
        <v>171</v>
      </c>
      <c r="M6">
        <v>5</v>
      </c>
      <c r="N6" t="s">
        <v>203</v>
      </c>
      <c r="AQ6" t="s">
        <v>227</v>
      </c>
      <c r="AR6" t="s">
        <v>228</v>
      </c>
      <c r="AS6" s="56" t="s">
        <v>229</v>
      </c>
    </row>
    <row r="7" spans="1:45" ht="18" customHeight="1">
      <c r="A7" s="35" t="s">
        <v>166</v>
      </c>
      <c r="B7" s="81"/>
      <c r="C7" s="81"/>
      <c r="D7" s="81"/>
      <c r="E7" t="s">
        <v>172</v>
      </c>
      <c r="AQ7" t="s">
        <v>230</v>
      </c>
      <c r="AR7" t="s">
        <v>230</v>
      </c>
      <c r="AS7" s="56" t="s">
        <v>231</v>
      </c>
    </row>
    <row r="8" spans="1:45" ht="18" customHeight="1">
      <c r="A8" s="35" t="s">
        <v>167</v>
      </c>
      <c r="B8" s="77"/>
      <c r="C8" s="77"/>
      <c r="D8" s="77"/>
      <c r="E8" t="s">
        <v>170</v>
      </c>
      <c r="N8" s="36"/>
      <c r="AQ8" t="s">
        <v>232</v>
      </c>
      <c r="AR8" t="s">
        <v>233</v>
      </c>
      <c r="AS8" s="56" t="s">
        <v>234</v>
      </c>
    </row>
    <row r="9" spans="1:45" ht="12.75">
      <c r="A9" s="1"/>
      <c r="B9" s="21"/>
      <c r="C9" s="21"/>
      <c r="AQ9" t="s">
        <v>235</v>
      </c>
      <c r="AR9" t="s">
        <v>236</v>
      </c>
      <c r="AS9" s="56" t="s">
        <v>237</v>
      </c>
    </row>
    <row r="10" spans="1:45" ht="15">
      <c r="A10" s="1"/>
      <c r="B10" s="21"/>
      <c r="F10" s="55">
        <f>IF(B5="","","代表")</f>
      </c>
      <c r="G10" s="82">
        <f>IF(B5="","",B5&amp;" 印")</f>
      </c>
      <c r="H10" s="82"/>
      <c r="I10" s="82"/>
      <c r="AQ10" t="s">
        <v>238</v>
      </c>
      <c r="AR10" t="s">
        <v>239</v>
      </c>
      <c r="AS10" s="56" t="s">
        <v>240</v>
      </c>
    </row>
    <row r="11" spans="1:45" ht="14.25">
      <c r="A11" s="1"/>
      <c r="B11" s="84" t="s">
        <v>201</v>
      </c>
      <c r="C11" s="84"/>
      <c r="D11" s="84"/>
      <c r="E11" s="84"/>
      <c r="F11" s="84"/>
      <c r="G11" s="84"/>
      <c r="AQ11" t="s">
        <v>241</v>
      </c>
      <c r="AR11" t="s">
        <v>241</v>
      </c>
      <c r="AS11" s="56" t="s">
        <v>242</v>
      </c>
    </row>
    <row r="12" spans="43:45" ht="14.25">
      <c r="AQ12" t="s">
        <v>297</v>
      </c>
      <c r="AR12" t="s">
        <v>243</v>
      </c>
      <c r="AS12" s="56" t="s">
        <v>244</v>
      </c>
    </row>
    <row r="13" spans="2:45" ht="12.75">
      <c r="B13" s="2"/>
      <c r="C13" s="2"/>
      <c r="D13" s="2"/>
      <c r="E13" s="2"/>
      <c r="F13" s="2"/>
      <c r="G13" s="2"/>
      <c r="H13" s="2"/>
      <c r="I13" s="2"/>
      <c r="J13" s="2"/>
      <c r="K13" s="2"/>
      <c r="AQ13" t="s">
        <v>245</v>
      </c>
      <c r="AR13" t="s">
        <v>246</v>
      </c>
      <c r="AS13" s="56" t="s">
        <v>247</v>
      </c>
    </row>
    <row r="14" spans="2:51" ht="12.75">
      <c r="B14" s="7" t="s">
        <v>207</v>
      </c>
      <c r="C14" s="11"/>
      <c r="D14" s="11"/>
      <c r="E14" s="11"/>
      <c r="F14" s="11"/>
      <c r="L14" s="2"/>
      <c r="M14" s="2"/>
      <c r="N14" s="2"/>
      <c r="AQ14" t="s">
        <v>248</v>
      </c>
      <c r="AR14" t="s">
        <v>249</v>
      </c>
      <c r="AS14" s="56" t="s">
        <v>250</v>
      </c>
      <c r="AW14" s="9"/>
      <c r="AX14" s="9"/>
      <c r="AY14" s="9"/>
    </row>
    <row r="15" spans="2:45" ht="13.5" thickBot="1">
      <c r="B15" s="8" t="s">
        <v>194</v>
      </c>
      <c r="C15" s="8"/>
      <c r="D15" s="8"/>
      <c r="E15" s="3"/>
      <c r="F15" s="8" t="s">
        <v>198</v>
      </c>
      <c r="G15" s="10"/>
      <c r="H15" s="9"/>
      <c r="I15" s="10"/>
      <c r="J15" s="10"/>
      <c r="K15" s="9"/>
      <c r="L15" s="18"/>
      <c r="AQ15" t="s">
        <v>251</v>
      </c>
      <c r="AR15" t="s">
        <v>252</v>
      </c>
      <c r="AS15" s="56" t="s">
        <v>253</v>
      </c>
    </row>
    <row r="16" spans="2:45" ht="13.5" thickBot="1">
      <c r="B16" s="28"/>
      <c r="C16" s="83" t="s">
        <v>199</v>
      </c>
      <c r="D16" s="83"/>
      <c r="E16" s="83"/>
      <c r="F16" s="83" t="s">
        <v>200</v>
      </c>
      <c r="G16" s="83"/>
      <c r="H16" s="83"/>
      <c r="I16" s="79"/>
      <c r="J16" s="80"/>
      <c r="K16" s="80"/>
      <c r="L16" s="22"/>
      <c r="M16" s="9"/>
      <c r="N16" s="10"/>
      <c r="AQ16" t="s">
        <v>254</v>
      </c>
      <c r="AR16" t="s">
        <v>255</v>
      </c>
      <c r="AS16" s="56" t="s">
        <v>256</v>
      </c>
    </row>
    <row r="17" spans="2:52" s="9" customFormat="1" ht="12.75">
      <c r="B17" s="24"/>
      <c r="C17" s="25" t="s">
        <v>173</v>
      </c>
      <c r="D17" s="26" t="s">
        <v>197</v>
      </c>
      <c r="E17" s="27" t="s">
        <v>176</v>
      </c>
      <c r="F17" s="26" t="s">
        <v>173</v>
      </c>
      <c r="G17" s="26" t="s">
        <v>197</v>
      </c>
      <c r="H17" s="27" t="s">
        <v>176</v>
      </c>
      <c r="I17" s="23"/>
      <c r="J17" s="21"/>
      <c r="K17" s="21"/>
      <c r="L17" s="22"/>
      <c r="N17" s="10"/>
      <c r="AQ17" t="s">
        <v>257</v>
      </c>
      <c r="AR17" t="s">
        <v>258</v>
      </c>
      <c r="AS17" s="56" t="s">
        <v>259</v>
      </c>
      <c r="AW17"/>
      <c r="AX17"/>
      <c r="AY17"/>
      <c r="AZ17"/>
    </row>
    <row r="18" spans="2:45" ht="12.75">
      <c r="B18" s="19">
        <v>1</v>
      </c>
      <c r="C18" s="60"/>
      <c r="D18" s="13">
        <f>IF(C18="","",VLOOKUP(C18,BoyData,2,FALSE))</f>
      </c>
      <c r="E18" s="14">
        <f>IF(C18="","",VLOOKUP(C18,BoyData,4,FALSE))</f>
      </c>
      <c r="F18" s="60"/>
      <c r="G18" s="13">
        <f>IF(F18="","",VLOOKUP(F18,BoyData,2,FALSE))</f>
      </c>
      <c r="H18" s="14">
        <f>IF(F18="","",VLOOKUP(F18,BoyData,4,FALSE))</f>
      </c>
      <c r="I18" s="64"/>
      <c r="J18" s="22"/>
      <c r="K18" s="22"/>
      <c r="L18" s="21"/>
      <c r="M18" s="17"/>
      <c r="N18" s="17"/>
      <c r="AQ18" t="s">
        <v>260</v>
      </c>
      <c r="AR18" t="s">
        <v>261</v>
      </c>
      <c r="AS18" s="56" t="s">
        <v>262</v>
      </c>
    </row>
    <row r="19" spans="2:45" ht="12.75">
      <c r="B19" s="19">
        <v>2</v>
      </c>
      <c r="C19" s="60"/>
      <c r="D19" s="13">
        <f>IF(C19="","",VLOOKUP(C19,BoyData,2,FALSE))</f>
      </c>
      <c r="E19" s="14">
        <f>IF(C19="","",VLOOKUP(C19,BoyData,4,FALSE))</f>
      </c>
      <c r="F19" s="60"/>
      <c r="G19" s="13">
        <f>IF(F19="","",VLOOKUP(F19,BoyData,2,FALSE))</f>
      </c>
      <c r="H19" s="14">
        <f>IF(F19="","",VLOOKUP(F19,BoyData,4,FALSE))</f>
      </c>
      <c r="I19" s="64"/>
      <c r="J19" s="22"/>
      <c r="K19" s="22"/>
      <c r="L19" s="22"/>
      <c r="M19" s="18"/>
      <c r="N19" s="18"/>
      <c r="AQ19" t="s">
        <v>263</v>
      </c>
      <c r="AR19" t="s">
        <v>263</v>
      </c>
      <c r="AS19" s="56" t="s">
        <v>264</v>
      </c>
    </row>
    <row r="20" spans="2:45" ht="12.75">
      <c r="B20" s="19">
        <v>3</v>
      </c>
      <c r="C20" s="60"/>
      <c r="D20" s="13">
        <f>IF(C20="","",VLOOKUP(C20,BoyData,2,FALSE))</f>
      </c>
      <c r="E20" s="14">
        <f>IF(C20="","",VLOOKUP(C20,BoyData,4,FALSE))</f>
      </c>
      <c r="F20" s="60"/>
      <c r="G20" s="13">
        <f>IF(F20="","",VLOOKUP(F20,BoyData,2,FALSE))</f>
      </c>
      <c r="H20" s="14">
        <f>IF(F20="","",VLOOKUP(F20,BoyData,4,FALSE))</f>
      </c>
      <c r="I20" s="64"/>
      <c r="J20" s="22"/>
      <c r="K20" s="22"/>
      <c r="L20" s="22"/>
      <c r="M20" s="18"/>
      <c r="N20" s="18"/>
      <c r="AQ20" t="s">
        <v>265</v>
      </c>
      <c r="AR20" t="s">
        <v>266</v>
      </c>
      <c r="AS20" s="56" t="s">
        <v>267</v>
      </c>
    </row>
    <row r="21" spans="2:45" ht="12.75">
      <c r="B21" s="19">
        <v>4</v>
      </c>
      <c r="C21" s="60"/>
      <c r="D21" s="13">
        <f>IF(C21="","",VLOOKUP(C21,BoyData,2,FALSE))</f>
      </c>
      <c r="E21" s="14">
        <f>IF(C21="","",VLOOKUP(C21,BoyData,4,FALSE))</f>
      </c>
      <c r="F21" s="60"/>
      <c r="G21" s="13">
        <f>IF(F21="","",VLOOKUP(F21,BoyData,2,FALSE))</f>
      </c>
      <c r="H21" s="14">
        <f>IF(F21="","",VLOOKUP(F21,BoyData,4,FALSE))</f>
      </c>
      <c r="I21" s="64"/>
      <c r="J21" s="22"/>
      <c r="K21" s="22"/>
      <c r="L21" s="22"/>
      <c r="M21" s="18"/>
      <c r="N21" s="18"/>
      <c r="AQ21" t="s">
        <v>2418</v>
      </c>
      <c r="AR21" t="s">
        <v>2419</v>
      </c>
      <c r="AS21" s="56" t="s">
        <v>2423</v>
      </c>
    </row>
    <row r="22" spans="2:45" ht="13.5" thickBot="1">
      <c r="B22" s="20">
        <v>5</v>
      </c>
      <c r="C22" s="61"/>
      <c r="D22" s="15">
        <f>IF(C22="","",VLOOKUP(C22,BoyData,2,FALSE))</f>
      </c>
      <c r="E22" s="16">
        <f>IF(C22="","",VLOOKUP(C22,BoyData,4,FALSE))</f>
      </c>
      <c r="F22" s="61"/>
      <c r="G22" s="15">
        <f>IF(F22="","",VLOOKUP(F22,BoyData,2,FALSE))</f>
      </c>
      <c r="H22" s="16">
        <f>IF(F22="","",VLOOKUP(F22,BoyData,4,FALSE))</f>
      </c>
      <c r="I22" s="64"/>
      <c r="J22" s="22"/>
      <c r="K22" s="22"/>
      <c r="L22" s="22"/>
      <c r="M22" s="18"/>
      <c r="N22" s="18"/>
      <c r="AQ22" t="s">
        <v>268</v>
      </c>
      <c r="AR22" t="s">
        <v>269</v>
      </c>
      <c r="AS22" s="56" t="s">
        <v>270</v>
      </c>
    </row>
    <row r="23" spans="9:51" ht="12.75">
      <c r="I23" s="22"/>
      <c r="J23" s="22"/>
      <c r="K23" s="22"/>
      <c r="L23" s="22"/>
      <c r="M23" s="18"/>
      <c r="N23" s="18"/>
      <c r="AQ23" t="s">
        <v>271</v>
      </c>
      <c r="AR23" t="s">
        <v>272</v>
      </c>
      <c r="AS23" s="56" t="s">
        <v>2424</v>
      </c>
      <c r="AW23" s="9"/>
      <c r="AX23" s="9"/>
      <c r="AY23" s="9"/>
    </row>
    <row r="24" spans="2:45" ht="12.75">
      <c r="B24" s="7" t="s">
        <v>207</v>
      </c>
      <c r="C24" s="11"/>
      <c r="D24" s="11"/>
      <c r="E24" s="11"/>
      <c r="F24" s="11"/>
      <c r="I24" s="22"/>
      <c r="J24" s="22"/>
      <c r="K24" s="22"/>
      <c r="AQ24" t="s">
        <v>273</v>
      </c>
      <c r="AR24" t="s">
        <v>274</v>
      </c>
      <c r="AS24" s="56" t="s">
        <v>2425</v>
      </c>
    </row>
    <row r="25" spans="2:45" ht="13.5" thickBot="1">
      <c r="B25" s="8" t="s">
        <v>195</v>
      </c>
      <c r="C25" s="8"/>
      <c r="D25" s="8"/>
      <c r="E25" s="3"/>
      <c r="F25" s="8" t="s">
        <v>198</v>
      </c>
      <c r="G25" s="10"/>
      <c r="H25" s="9"/>
      <c r="I25" s="34"/>
      <c r="J25" s="34"/>
      <c r="K25" s="22"/>
      <c r="L25" s="18"/>
      <c r="AQ25" t="s">
        <v>275</v>
      </c>
      <c r="AR25" t="s">
        <v>276</v>
      </c>
      <c r="AS25" s="56" t="s">
        <v>2426</v>
      </c>
    </row>
    <row r="26" spans="2:45" ht="13.5" thickBot="1">
      <c r="B26" s="28"/>
      <c r="C26" s="83" t="s">
        <v>199</v>
      </c>
      <c r="D26" s="83"/>
      <c r="E26" s="83"/>
      <c r="F26" s="83" t="s">
        <v>200</v>
      </c>
      <c r="G26" s="83"/>
      <c r="H26" s="83"/>
      <c r="I26" s="79"/>
      <c r="J26" s="80"/>
      <c r="K26" s="80"/>
      <c r="L26" s="22"/>
      <c r="M26" s="9"/>
      <c r="N26" s="10"/>
      <c r="AQ26" t="s">
        <v>277</v>
      </c>
      <c r="AR26" t="s">
        <v>278</v>
      </c>
      <c r="AS26" s="56" t="s">
        <v>2427</v>
      </c>
    </row>
    <row r="27" spans="2:52" s="9" customFormat="1" ht="12.75">
      <c r="B27" s="24"/>
      <c r="C27" s="25" t="s">
        <v>173</v>
      </c>
      <c r="D27" s="26" t="s">
        <v>197</v>
      </c>
      <c r="E27" s="27" t="s">
        <v>176</v>
      </c>
      <c r="F27" s="26" t="s">
        <v>173</v>
      </c>
      <c r="G27" s="26" t="s">
        <v>197</v>
      </c>
      <c r="H27" s="27" t="s">
        <v>176</v>
      </c>
      <c r="I27" s="23"/>
      <c r="J27" s="21"/>
      <c r="K27" s="21"/>
      <c r="L27" s="22"/>
      <c r="N27" s="10"/>
      <c r="AQ27" t="s">
        <v>279</v>
      </c>
      <c r="AR27" t="s">
        <v>280</v>
      </c>
      <c r="AS27" s="56" t="s">
        <v>2428</v>
      </c>
      <c r="AW27"/>
      <c r="AX27"/>
      <c r="AY27"/>
      <c r="AZ27"/>
    </row>
    <row r="28" spans="2:45" ht="12.75">
      <c r="B28" s="19">
        <v>1</v>
      </c>
      <c r="C28" s="62"/>
      <c r="D28" s="29">
        <f>IF(C28="","",VLOOKUP(C28,GirlData,2,FALSE))</f>
      </c>
      <c r="E28" s="30">
        <f>IF(C28="","",VLOOKUP(C28,GirlData,4,FALSE))</f>
      </c>
      <c r="F28" s="62"/>
      <c r="G28" s="29">
        <f>IF(F28="","",VLOOKUP(F28,GirlData,2,FALSE))</f>
      </c>
      <c r="H28" s="30">
        <f>IF(F28="","",VLOOKUP(F28,GirlData,4,FALSE))</f>
      </c>
      <c r="I28" s="64"/>
      <c r="J28" s="22"/>
      <c r="K28" s="22"/>
      <c r="L28" s="21"/>
      <c r="M28" s="17"/>
      <c r="N28" s="17"/>
      <c r="AQ28" t="s">
        <v>298</v>
      </c>
      <c r="AR28" t="s">
        <v>299</v>
      </c>
      <c r="AS28" s="56" t="s">
        <v>2429</v>
      </c>
    </row>
    <row r="29" spans="2:45" ht="12.75">
      <c r="B29" s="19">
        <v>2</v>
      </c>
      <c r="C29" s="62"/>
      <c r="D29" s="29">
        <f>IF(C29="","",VLOOKUP(C29,GirlData,2,FALSE))</f>
      </c>
      <c r="E29" s="30">
        <f>IF(C29="","",VLOOKUP(C29,GirlData,4,FALSE))</f>
      </c>
      <c r="F29" s="62"/>
      <c r="G29" s="29">
        <f>IF(F29="","",VLOOKUP(F29,GirlData,2,FALSE))</f>
      </c>
      <c r="H29" s="30">
        <f>IF(F29="","",VLOOKUP(F29,GirlData,4,FALSE))</f>
      </c>
      <c r="I29" s="64"/>
      <c r="J29" s="22"/>
      <c r="K29" s="22"/>
      <c r="L29" s="22"/>
      <c r="M29" s="18"/>
      <c r="N29" s="18"/>
      <c r="AQ29" t="s">
        <v>281</v>
      </c>
      <c r="AR29" t="s">
        <v>282</v>
      </c>
      <c r="AS29" s="56" t="s">
        <v>2430</v>
      </c>
    </row>
    <row r="30" spans="2:45" ht="12.75">
      <c r="B30" s="19">
        <v>3</v>
      </c>
      <c r="C30" s="62"/>
      <c r="D30" s="29">
        <f>IF(C30="","",VLOOKUP(C30,GirlData,2,FALSE))</f>
      </c>
      <c r="E30" s="30">
        <f>IF(C30="","",VLOOKUP(C30,GirlData,4,FALSE))</f>
      </c>
      <c r="F30" s="62"/>
      <c r="G30" s="29">
        <f>IF(F30="","",VLOOKUP(F30,GirlData,2,FALSE))</f>
      </c>
      <c r="H30" s="30">
        <f>IF(F30="","",VLOOKUP(F30,GirlData,4,FALSE))</f>
      </c>
      <c r="I30" s="64"/>
      <c r="J30" s="22"/>
      <c r="K30" s="22"/>
      <c r="L30" s="22"/>
      <c r="M30" s="18"/>
      <c r="N30" s="18"/>
      <c r="AQ30" t="s">
        <v>283</v>
      </c>
      <c r="AR30" t="s">
        <v>284</v>
      </c>
      <c r="AS30" s="56" t="s">
        <v>2431</v>
      </c>
    </row>
    <row r="31" spans="2:45" ht="12.75">
      <c r="B31" s="19">
        <v>4</v>
      </c>
      <c r="C31" s="62"/>
      <c r="D31" s="29">
        <f>IF(C31="","",VLOOKUP(C31,GirlData,2,FALSE))</f>
      </c>
      <c r="E31" s="30">
        <f>IF(C31="","",VLOOKUP(C31,GirlData,4,FALSE))</f>
      </c>
      <c r="F31" s="62"/>
      <c r="G31" s="29">
        <f>IF(F31="","",VLOOKUP(F31,GirlData,2,FALSE))</f>
      </c>
      <c r="H31" s="30">
        <f>IF(F31="","",VLOOKUP(F31,GirlData,4,FALSE))</f>
      </c>
      <c r="I31" s="64"/>
      <c r="J31" s="22"/>
      <c r="K31" s="22"/>
      <c r="L31" s="22"/>
      <c r="M31" s="18"/>
      <c r="N31" s="18"/>
      <c r="AQ31" t="s">
        <v>285</v>
      </c>
      <c r="AR31" t="s">
        <v>286</v>
      </c>
      <c r="AS31" s="56" t="s">
        <v>2432</v>
      </c>
    </row>
    <row r="32" spans="2:45" ht="13.5" thickBot="1">
      <c r="B32" s="20">
        <v>5</v>
      </c>
      <c r="C32" s="63"/>
      <c r="D32" s="31">
        <f>IF(C32="","",VLOOKUP(C32,GirlData,2,FALSE))</f>
      </c>
      <c r="E32" s="32">
        <f>IF(C32="","",VLOOKUP(C32,GirlData,4,FALSE))</f>
      </c>
      <c r="F32" s="63"/>
      <c r="G32" s="31">
        <f>IF(F32="","",VLOOKUP(F32,GirlData,2,FALSE))</f>
      </c>
      <c r="H32" s="32">
        <f>IF(F32="","",VLOOKUP(F32,GirlData,4,FALSE))</f>
      </c>
      <c r="I32" s="64"/>
      <c r="J32" s="22"/>
      <c r="K32" s="22"/>
      <c r="L32" s="22"/>
      <c r="M32" s="18"/>
      <c r="N32" s="18"/>
      <c r="AQ32" t="s">
        <v>287</v>
      </c>
      <c r="AR32" t="s">
        <v>288</v>
      </c>
      <c r="AS32" s="56" t="s">
        <v>2433</v>
      </c>
    </row>
    <row r="33" spans="9:45" ht="12.75">
      <c r="I33" s="22"/>
      <c r="J33" s="22"/>
      <c r="K33" s="22"/>
      <c r="L33" s="22"/>
      <c r="M33" s="18"/>
      <c r="N33" s="18"/>
      <c r="AQ33" t="s">
        <v>289</v>
      </c>
      <c r="AR33" t="s">
        <v>290</v>
      </c>
      <c r="AS33" s="56" t="s">
        <v>2434</v>
      </c>
    </row>
    <row r="34" spans="2:45" ht="12.75">
      <c r="B34" s="7" t="s">
        <v>207</v>
      </c>
      <c r="C34" s="11"/>
      <c r="D34" s="11"/>
      <c r="E34" s="11"/>
      <c r="F34" s="11"/>
      <c r="AQ34" t="s">
        <v>291</v>
      </c>
      <c r="AR34" t="s">
        <v>292</v>
      </c>
      <c r="AS34" s="56" t="s">
        <v>2435</v>
      </c>
    </row>
    <row r="35" spans="2:45" ht="13.5" thickBot="1">
      <c r="B35" s="8" t="s">
        <v>643</v>
      </c>
      <c r="C35" s="8"/>
      <c r="D35" s="8"/>
      <c r="E35" s="3"/>
      <c r="F35" s="8" t="s">
        <v>198</v>
      </c>
      <c r="G35" s="10"/>
      <c r="H35" s="9"/>
      <c r="AQ35" t="s">
        <v>293</v>
      </c>
      <c r="AR35" t="s">
        <v>294</v>
      </c>
      <c r="AS35" s="56" t="s">
        <v>2436</v>
      </c>
    </row>
    <row r="36" spans="2:45" ht="13.5" thickBot="1">
      <c r="B36" s="28"/>
      <c r="C36" s="83" t="s">
        <v>199</v>
      </c>
      <c r="D36" s="83"/>
      <c r="E36" s="83"/>
      <c r="F36" s="83" t="s">
        <v>200</v>
      </c>
      <c r="G36" s="83"/>
      <c r="H36" s="83"/>
      <c r="AQ36" t="s">
        <v>993</v>
      </c>
      <c r="AR36" t="s">
        <v>2420</v>
      </c>
      <c r="AS36" s="56" t="s">
        <v>2437</v>
      </c>
    </row>
    <row r="37" spans="2:45" ht="12.75">
      <c r="B37" s="24"/>
      <c r="C37" s="25" t="s">
        <v>173</v>
      </c>
      <c r="D37" s="26" t="s">
        <v>197</v>
      </c>
      <c r="E37" s="27" t="s">
        <v>176</v>
      </c>
      <c r="F37" s="26" t="s">
        <v>173</v>
      </c>
      <c r="G37" s="26" t="s">
        <v>197</v>
      </c>
      <c r="H37" s="27" t="s">
        <v>176</v>
      </c>
      <c r="AQ37" t="s">
        <v>300</v>
      </c>
      <c r="AR37" t="s">
        <v>301</v>
      </c>
      <c r="AS37" s="56" t="s">
        <v>2438</v>
      </c>
    </row>
    <row r="38" spans="2:45" ht="12.75">
      <c r="B38" s="19">
        <v>1</v>
      </c>
      <c r="C38" s="60"/>
      <c r="D38" s="13">
        <f>IF(C38="","",VLOOKUP(C38,BoyData,2,FALSE))</f>
      </c>
      <c r="E38" s="14">
        <f>IF(C38="","",VLOOKUP(C38,BoyData,4,FALSE))</f>
      </c>
      <c r="F38" s="60"/>
      <c r="G38" s="13">
        <f>IF(F38="","",VLOOKUP(F38,BoyData,2,FALSE))</f>
      </c>
      <c r="H38" s="14">
        <f>IF(F38="","",VLOOKUP(F38,BoyData,4,FALSE))</f>
      </c>
      <c r="AQ38" t="s">
        <v>302</v>
      </c>
      <c r="AR38" t="s">
        <v>302</v>
      </c>
      <c r="AS38" s="56" t="s">
        <v>2439</v>
      </c>
    </row>
    <row r="39" spans="2:45" ht="12.75">
      <c r="B39" s="19">
        <v>2</v>
      </c>
      <c r="C39" s="60"/>
      <c r="D39" s="13">
        <f>IF(C39="","",VLOOKUP(C39,BoyData,2,FALSE))</f>
      </c>
      <c r="E39" s="14">
        <f>IF(C39="","",VLOOKUP(C39,BoyData,4,FALSE))</f>
      </c>
      <c r="F39" s="60"/>
      <c r="G39" s="13">
        <f>IF(F39="","",VLOOKUP(F39,BoyData,2,FALSE))</f>
      </c>
      <c r="H39" s="14">
        <f>IF(F39="","",VLOOKUP(F39,BoyData,4,FALSE))</f>
      </c>
      <c r="AQ39" t="s">
        <v>303</v>
      </c>
      <c r="AR39" t="s">
        <v>304</v>
      </c>
      <c r="AS39" s="56" t="s">
        <v>2440</v>
      </c>
    </row>
    <row r="40" spans="2:45" ht="12.75">
      <c r="B40" s="19">
        <v>3</v>
      </c>
      <c r="C40" s="62"/>
      <c r="D40" s="29">
        <f>IF(C40="","",VLOOKUP(C40,GirlData,2,FALSE))</f>
      </c>
      <c r="E40" s="30">
        <f>IF(C40="","",VLOOKUP(C40,GirlData,4,FALSE))</f>
      </c>
      <c r="F40" s="62"/>
      <c r="G40" s="29">
        <f>IF(F40="","",VLOOKUP(F40,GirlData,2,FALSE))</f>
      </c>
      <c r="H40" s="30">
        <f>IF(F40="","",VLOOKUP(F40,GirlData,4,FALSE))</f>
      </c>
      <c r="AQ40" t="s">
        <v>2421</v>
      </c>
      <c r="AR40" t="s">
        <v>2422</v>
      </c>
      <c r="AS40" s="56" t="s">
        <v>2441</v>
      </c>
    </row>
    <row r="41" spans="2:45" ht="13.5" thickBot="1">
      <c r="B41" s="20">
        <v>4</v>
      </c>
      <c r="C41" s="62"/>
      <c r="D41" s="29">
        <f>IF(C41="","",VLOOKUP(C41,GirlData,2,FALSE))</f>
      </c>
      <c r="E41" s="30">
        <f>IF(C41="","",VLOOKUP(C41,GirlData,4,FALSE))</f>
      </c>
      <c r="F41" s="62"/>
      <c r="G41" s="29">
        <f>IF(F41="","",VLOOKUP(F41,GirlData,2,FALSE))</f>
      </c>
      <c r="H41" s="30">
        <f>IF(F41="","",VLOOKUP(F41,GirlData,4,FALSE))</f>
      </c>
      <c r="AQ41" t="s">
        <v>1308</v>
      </c>
      <c r="AR41" t="s">
        <v>1309</v>
      </c>
      <c r="AS41" s="56" t="s">
        <v>2442</v>
      </c>
    </row>
  </sheetData>
  <sheetProtection/>
  <mergeCells count="17">
    <mergeCell ref="F16:H16"/>
    <mergeCell ref="I16:K16"/>
    <mergeCell ref="C36:E36"/>
    <mergeCell ref="F36:H36"/>
    <mergeCell ref="B11:G11"/>
    <mergeCell ref="C26:E26"/>
    <mergeCell ref="F26:H26"/>
    <mergeCell ref="B2:D2"/>
    <mergeCell ref="B3:D3"/>
    <mergeCell ref="B4:D4"/>
    <mergeCell ref="B5:D5"/>
    <mergeCell ref="I26:K26"/>
    <mergeCell ref="B6:D6"/>
    <mergeCell ref="B7:D7"/>
    <mergeCell ref="B8:D8"/>
    <mergeCell ref="G10:I10"/>
    <mergeCell ref="C16:E16"/>
  </mergeCells>
  <dataValidations count="1">
    <dataValidation type="list" allowBlank="1" showInputMessage="1" sqref="B2:D2">
      <formula1>$AQ:$AQ</formula1>
    </dataValidation>
  </dataValidations>
  <printOptions/>
  <pageMargins left="0.75" right="0.75" top="1" bottom="1" header="0.512" footer="0.512"/>
  <pageSetup horizontalDpi="600" verticalDpi="600" orientation="portrait" paperSize="9" scale="98"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AM801"/>
  <sheetViews>
    <sheetView zoomScalePageLayoutView="0" workbookViewId="0" topLeftCell="A1">
      <selection activeCell="B11" sqref="B11"/>
    </sheetView>
  </sheetViews>
  <sheetFormatPr defaultColWidth="8.796875" defaultRowHeight="14.25"/>
  <cols>
    <col min="1" max="1" width="10.69921875" style="0" customWidth="1"/>
    <col min="2" max="2" width="8.19921875" style="0" customWidth="1"/>
    <col min="3" max="3" width="11.09765625" style="0" customWidth="1"/>
    <col min="4" max="4" width="11" style="0" customWidth="1"/>
    <col min="5" max="5" width="5.69921875" style="0" customWidth="1"/>
    <col min="6" max="6" width="12.3984375" style="0" customWidth="1"/>
    <col min="7" max="7" width="8.69921875" style="0" customWidth="1"/>
    <col min="8" max="8" width="10.796875" style="0" customWidth="1"/>
    <col min="9" max="9" width="8.69921875" style="0" customWidth="1"/>
    <col min="10" max="10" width="10.796875" style="0" customWidth="1"/>
    <col min="11" max="12" width="9" style="9" customWidth="1"/>
    <col min="24" max="25" width="11.19921875" style="12" customWidth="1"/>
    <col min="32" max="39" width="8.8984375" style="0" hidden="1" customWidth="1"/>
    <col min="43" max="43" width="31.69921875" style="0" bestFit="1" customWidth="1"/>
    <col min="44" max="44" width="13.8984375" style="0" bestFit="1" customWidth="1"/>
    <col min="45" max="45" width="5.3984375" style="0" bestFit="1" customWidth="1"/>
  </cols>
  <sheetData>
    <row r="1" spans="2:39" ht="20.25" customHeight="1">
      <c r="B1" t="str">
        <f ca="1">"第"&amp;YEAR(TODAY())-1994&amp;"回　山口県小学生春季陸上競技大会申込書　男子"</f>
        <v>第29回　山口県小学生春季陸上競技大会申込書　男子</v>
      </c>
      <c r="AF1">
        <v>1</v>
      </c>
    </row>
    <row r="2" spans="1:39" ht="18.75" customHeight="1">
      <c r="A2" s="1" t="s">
        <v>161</v>
      </c>
      <c r="B2" s="85">
        <f>IF(INP!B2="","",INP!B2)</f>
      </c>
      <c r="C2" s="85"/>
      <c r="G2" s="6"/>
      <c r="H2" s="6"/>
      <c r="I2" s="6"/>
      <c r="J2" s="6"/>
      <c r="K2" s="6"/>
      <c r="L2" s="6"/>
      <c r="Z2">
        <v>6</v>
      </c>
      <c r="AA2" t="s">
        <v>180</v>
      </c>
      <c r="AF2">
        <v>2</v>
      </c>
    </row>
    <row r="3" spans="1:39" ht="12.75">
      <c r="A3" s="1" t="s">
        <v>162</v>
      </c>
      <c r="B3" s="85">
        <f>IF(INP!B2="","",INP!B3)</f>
      </c>
      <c r="C3" s="85"/>
      <c r="G3" s="6"/>
      <c r="H3" s="6"/>
      <c r="I3" s="6"/>
      <c r="J3" s="6"/>
      <c r="K3" s="6"/>
      <c r="L3" s="6"/>
      <c r="Z3">
        <v>5</v>
      </c>
      <c r="AA3" t="s">
        <v>181</v>
      </c>
      <c r="AF3">
        <v>3</v>
      </c>
      <c r="AG3" t="s">
        <v>822</v>
      </c>
      <c r="AH3" t="s">
        <v>305</v>
      </c>
      <c r="AI3">
        <v>6</v>
      </c>
      <c r="AJ3" t="s">
        <v>823</v>
      </c>
      <c r="AK3" t="s">
        <v>824</v>
      </c>
      <c r="AL3">
        <v>101</v>
      </c>
      <c r="AM3" t="s">
        <v>306</v>
      </c>
    </row>
    <row r="4" spans="1:39" ht="12.75">
      <c r="A4" s="1" t="s">
        <v>163</v>
      </c>
      <c r="B4" s="85">
        <f>IF(INP!B2="","",INP!B4)</f>
      </c>
      <c r="C4" s="85"/>
      <c r="Z4">
        <v>4</v>
      </c>
      <c r="AA4" t="s">
        <v>182</v>
      </c>
      <c r="AF4">
        <v>4</v>
      </c>
    </row>
    <row r="5" spans="1:39" ht="12.75">
      <c r="A5" s="1" t="s">
        <v>164</v>
      </c>
      <c r="B5" s="85">
        <f>IF(INP!B5="","",INP!B5)</f>
      </c>
      <c r="C5" s="85"/>
      <c r="Z5">
        <v>3</v>
      </c>
      <c r="AA5" t="s">
        <v>183</v>
      </c>
      <c r="AF5">
        <v>5</v>
      </c>
    </row>
    <row r="6" spans="1:39" ht="12.75">
      <c r="A6" s="1" t="s">
        <v>165</v>
      </c>
      <c r="B6" s="85">
        <f>IF(INP!B6="","",INP!B6)</f>
      </c>
      <c r="C6" s="85"/>
      <c r="G6" s="9"/>
      <c r="H6" s="9"/>
      <c r="I6" s="10" t="s">
        <v>216</v>
      </c>
      <c r="J6" s="10"/>
      <c r="K6" s="10"/>
      <c r="L6" s="10"/>
      <c r="AA6" t="s">
        <v>184</v>
      </c>
      <c r="AF6">
        <v>6</v>
      </c>
      <c r="AG6" t="s">
        <v>825</v>
      </c>
      <c r="AH6" t="s">
        <v>308</v>
      </c>
      <c r="AI6">
        <v>6</v>
      </c>
      <c r="AJ6" t="s">
        <v>826</v>
      </c>
      <c r="AK6" t="s">
        <v>824</v>
      </c>
      <c r="AL6">
        <v>101</v>
      </c>
      <c r="AM6" t="s">
        <v>306</v>
      </c>
    </row>
    <row r="7" spans="1:39" ht="12.75">
      <c r="A7" s="1" t="s">
        <v>167</v>
      </c>
      <c r="B7" s="85">
        <f>IF(INP!B8="","",INP!B8)</f>
      </c>
      <c r="C7" s="85"/>
      <c r="G7" s="9"/>
      <c r="H7" s="10"/>
      <c r="I7" s="10"/>
      <c r="J7" s="10"/>
      <c r="AA7" t="s">
        <v>208</v>
      </c>
      <c r="AF7">
        <v>7</v>
      </c>
      <c r="AG7" t="s">
        <v>827</v>
      </c>
      <c r="AH7" t="s">
        <v>828</v>
      </c>
      <c r="AI7">
        <v>5</v>
      </c>
      <c r="AJ7" t="s">
        <v>829</v>
      </c>
      <c r="AK7" t="s">
        <v>224</v>
      </c>
      <c r="AL7">
        <v>301</v>
      </c>
      <c r="AM7" t="s">
        <v>225</v>
      </c>
    </row>
    <row r="8" spans="7:39" ht="12.75">
      <c r="G8" t="s">
        <v>188</v>
      </c>
      <c r="AA8" t="s">
        <v>185</v>
      </c>
      <c r="AF8">
        <v>8</v>
      </c>
      <c r="AG8" t="s">
        <v>830</v>
      </c>
      <c r="AH8" t="s">
        <v>831</v>
      </c>
      <c r="AI8">
        <v>3</v>
      </c>
      <c r="AJ8" t="s">
        <v>832</v>
      </c>
      <c r="AK8" t="s">
        <v>824</v>
      </c>
      <c r="AL8">
        <v>101</v>
      </c>
      <c r="AM8" t="s">
        <v>306</v>
      </c>
    </row>
    <row r="9" spans="8:39" ht="12.75">
      <c r="H9" t="s">
        <v>189</v>
      </c>
      <c r="J9" t="s">
        <v>190</v>
      </c>
      <c r="AA9" t="s">
        <v>644</v>
      </c>
      <c r="AF9">
        <v>9</v>
      </c>
      <c r="AG9" t="s">
        <v>833</v>
      </c>
      <c r="AH9" t="s">
        <v>834</v>
      </c>
      <c r="AI9">
        <v>5</v>
      </c>
      <c r="AJ9" t="s">
        <v>835</v>
      </c>
      <c r="AK9" t="s">
        <v>224</v>
      </c>
      <c r="AL9">
        <v>301</v>
      </c>
      <c r="AM9" t="s">
        <v>225</v>
      </c>
    </row>
    <row r="10" spans="2:39" ht="12.75">
      <c r="B10" s="2" t="s">
        <v>173</v>
      </c>
      <c r="C10" s="2" t="s">
        <v>174</v>
      </c>
      <c r="D10" s="2" t="s">
        <v>175</v>
      </c>
      <c r="E10" s="2" t="s">
        <v>176</v>
      </c>
      <c r="F10" s="2" t="s">
        <v>192</v>
      </c>
      <c r="G10" s="2" t="s">
        <v>177</v>
      </c>
      <c r="H10" s="2" t="s">
        <v>178</v>
      </c>
      <c r="I10" s="2" t="s">
        <v>179</v>
      </c>
      <c r="J10" s="2" t="s">
        <v>178</v>
      </c>
      <c r="K10" s="58"/>
      <c r="L10" s="58"/>
      <c r="AF10">
        <v>10</v>
      </c>
      <c r="AG10" t="s">
        <v>836</v>
      </c>
      <c r="AH10" t="s">
        <v>837</v>
      </c>
      <c r="AI10">
        <v>3</v>
      </c>
      <c r="AJ10" t="s">
        <v>838</v>
      </c>
      <c r="AK10" t="s">
        <v>824</v>
      </c>
      <c r="AL10">
        <v>101</v>
      </c>
      <c r="AM10" t="s">
        <v>306</v>
      </c>
    </row>
    <row r="11" spans="1:39" ht="12.75">
      <c r="A11">
        <v>1</v>
      </c>
      <c r="B11" s="4"/>
      <c r="C11" s="33">
        <f aca="true" t="shared" si="0" ref="C11:C74">IF($B11="","",VLOOKUP($B11,BoyData,2,FALSE))</f>
      </c>
      <c r="D11" s="33">
        <f aca="true" t="shared" si="1" ref="D11:D74">IF($B11="","",VLOOKUP($B11,BoyData,3,FALSE))</f>
      </c>
      <c r="E11" s="57">
        <f aca="true" t="shared" si="2" ref="E11:E74">IF($B11="","",VLOOKUP($B11,BoyData,4,FALSE))</f>
      </c>
      <c r="F11" s="33">
        <f aca="true" t="shared" si="3" ref="F11:F42">IF($B11="","",VLOOKUP($B11,BoyData,6,FALSE))</f>
      </c>
      <c r="G11" s="4"/>
      <c r="H11" s="4"/>
      <c r="I11" s="4"/>
      <c r="J11" s="4"/>
      <c r="K11" s="59"/>
      <c r="L11" s="59"/>
      <c r="AF11">
        <v>11</v>
      </c>
      <c r="AG11" t="s">
        <v>839</v>
      </c>
      <c r="AH11" t="s">
        <v>309</v>
      </c>
      <c r="AI11">
        <v>5</v>
      </c>
      <c r="AJ11" t="s">
        <v>840</v>
      </c>
      <c r="AK11" t="s">
        <v>824</v>
      </c>
      <c r="AL11">
        <v>101</v>
      </c>
      <c r="AM11" t="s">
        <v>306</v>
      </c>
    </row>
    <row r="12" spans="1:39" ht="12.75">
      <c r="A12">
        <v>2</v>
      </c>
      <c r="B12" s="4"/>
      <c r="C12" s="33">
        <f t="shared" si="0"/>
      </c>
      <c r="D12" s="33">
        <f t="shared" si="1"/>
      </c>
      <c r="E12" s="57">
        <f t="shared" si="2"/>
      </c>
      <c r="F12" s="33">
        <f t="shared" si="3"/>
      </c>
      <c r="G12" s="4"/>
      <c r="H12" s="4"/>
      <c r="I12" s="4"/>
      <c r="J12" s="4"/>
      <c r="K12" s="59"/>
      <c r="L12" s="59"/>
      <c r="AF12">
        <v>12</v>
      </c>
      <c r="AG12" t="s">
        <v>841</v>
      </c>
      <c r="AH12" t="s">
        <v>310</v>
      </c>
      <c r="AI12">
        <v>5</v>
      </c>
      <c r="AJ12" t="s">
        <v>823</v>
      </c>
      <c r="AK12" t="s">
        <v>824</v>
      </c>
      <c r="AL12">
        <v>101</v>
      </c>
      <c r="AM12" t="s">
        <v>306</v>
      </c>
    </row>
    <row r="13" spans="1:39" ht="12.75">
      <c r="A13">
        <v>3</v>
      </c>
      <c r="B13" s="4"/>
      <c r="C13" s="33">
        <f t="shared" si="0"/>
      </c>
      <c r="D13" s="33">
        <f t="shared" si="1"/>
      </c>
      <c r="E13" s="57">
        <f t="shared" si="2"/>
      </c>
      <c r="F13" s="33">
        <f t="shared" si="3"/>
      </c>
      <c r="G13" s="4"/>
      <c r="H13" s="4"/>
      <c r="I13" s="4"/>
      <c r="J13" s="4"/>
      <c r="K13" s="59"/>
      <c r="L13" s="59"/>
      <c r="AF13">
        <v>13</v>
      </c>
      <c r="AG13" t="s">
        <v>842</v>
      </c>
      <c r="AH13" t="s">
        <v>843</v>
      </c>
      <c r="AI13">
        <v>3</v>
      </c>
      <c r="AJ13" t="s">
        <v>823</v>
      </c>
      <c r="AK13" t="s">
        <v>824</v>
      </c>
      <c r="AL13">
        <v>101</v>
      </c>
      <c r="AM13" t="s">
        <v>306</v>
      </c>
    </row>
    <row r="14" spans="1:39" ht="12.75">
      <c r="A14">
        <v>4</v>
      </c>
      <c r="B14" s="4"/>
      <c r="C14" s="33">
        <f t="shared" si="0"/>
      </c>
      <c r="D14" s="33">
        <f t="shared" si="1"/>
      </c>
      <c r="E14" s="57">
        <f t="shared" si="2"/>
      </c>
      <c r="F14" s="33">
        <f t="shared" si="3"/>
      </c>
      <c r="G14" s="4"/>
      <c r="H14" s="4"/>
      <c r="I14" s="4"/>
      <c r="J14" s="4"/>
      <c r="K14" s="59"/>
      <c r="L14" s="59"/>
      <c r="AF14">
        <v>14</v>
      </c>
      <c r="AG14" t="s">
        <v>844</v>
      </c>
      <c r="AH14" t="s">
        <v>845</v>
      </c>
      <c r="AI14">
        <v>4</v>
      </c>
      <c r="AJ14" t="s">
        <v>838</v>
      </c>
      <c r="AK14" t="s">
        <v>824</v>
      </c>
      <c r="AL14">
        <v>101</v>
      </c>
      <c r="AM14" t="s">
        <v>306</v>
      </c>
    </row>
    <row r="15" spans="1:39" ht="12.75">
      <c r="A15">
        <v>5</v>
      </c>
      <c r="B15" s="4"/>
      <c r="C15" s="33">
        <f t="shared" si="0"/>
      </c>
      <c r="D15" s="33">
        <f t="shared" si="1"/>
      </c>
      <c r="E15" s="57">
        <f t="shared" si="2"/>
      </c>
      <c r="F15" s="33">
        <f t="shared" si="3"/>
      </c>
      <c r="G15" s="4"/>
      <c r="H15" s="4"/>
      <c r="I15" s="4"/>
      <c r="J15" s="4"/>
      <c r="K15" s="59"/>
      <c r="L15" s="59"/>
      <c r="AF15">
        <v>15</v>
      </c>
    </row>
    <row r="16" spans="1:39" ht="12.75">
      <c r="A16">
        <v>6</v>
      </c>
      <c r="B16" s="4"/>
      <c r="C16" s="33">
        <f t="shared" si="0"/>
      </c>
      <c r="D16" s="33">
        <f t="shared" si="1"/>
      </c>
      <c r="E16" s="57">
        <f t="shared" si="2"/>
      </c>
      <c r="F16" s="33">
        <f t="shared" si="3"/>
      </c>
      <c r="G16" s="4"/>
      <c r="H16" s="4"/>
      <c r="I16" s="4"/>
      <c r="J16" s="4"/>
      <c r="K16" s="59"/>
      <c r="L16" s="59"/>
      <c r="AF16">
        <v>16</v>
      </c>
    </row>
    <row r="17" spans="1:39" ht="12.75">
      <c r="A17">
        <v>7</v>
      </c>
      <c r="B17" s="4"/>
      <c r="C17" s="33">
        <f t="shared" si="0"/>
      </c>
      <c r="D17" s="33">
        <f t="shared" si="1"/>
      </c>
      <c r="E17" s="57">
        <f t="shared" si="2"/>
      </c>
      <c r="F17" s="33">
        <f t="shared" si="3"/>
      </c>
      <c r="G17" s="4"/>
      <c r="H17" s="4"/>
      <c r="I17" s="4"/>
      <c r="J17" s="4"/>
      <c r="K17" s="59"/>
      <c r="L17" s="59"/>
      <c r="AF17">
        <v>17</v>
      </c>
      <c r="AG17" t="s">
        <v>846</v>
      </c>
      <c r="AH17" t="s">
        <v>847</v>
      </c>
      <c r="AI17">
        <v>6</v>
      </c>
      <c r="AJ17" t="s">
        <v>848</v>
      </c>
      <c r="AK17" t="s">
        <v>224</v>
      </c>
      <c r="AL17">
        <v>301</v>
      </c>
      <c r="AM17" t="s">
        <v>225</v>
      </c>
    </row>
    <row r="18" spans="1:39" ht="12.75">
      <c r="A18">
        <v>8</v>
      </c>
      <c r="B18" s="4"/>
      <c r="C18" s="33">
        <f t="shared" si="0"/>
      </c>
      <c r="D18" s="33">
        <f t="shared" si="1"/>
      </c>
      <c r="E18" s="57">
        <f t="shared" si="2"/>
      </c>
      <c r="F18" s="33">
        <f t="shared" si="3"/>
      </c>
      <c r="G18" s="4"/>
      <c r="H18" s="4"/>
      <c r="I18" s="4"/>
      <c r="J18" s="4"/>
      <c r="K18" s="59"/>
      <c r="L18" s="59"/>
      <c r="AF18">
        <v>18</v>
      </c>
    </row>
    <row r="19" spans="1:39" ht="12.75">
      <c r="A19">
        <v>9</v>
      </c>
      <c r="B19" s="4"/>
      <c r="C19" s="33">
        <f t="shared" si="0"/>
      </c>
      <c r="D19" s="33">
        <f t="shared" si="1"/>
      </c>
      <c r="E19" s="57">
        <f t="shared" si="2"/>
      </c>
      <c r="F19" s="33">
        <f t="shared" si="3"/>
      </c>
      <c r="G19" s="4"/>
      <c r="H19" s="4"/>
      <c r="I19" s="4"/>
      <c r="J19" s="4"/>
      <c r="K19" s="59"/>
      <c r="L19" s="59"/>
      <c r="AF19">
        <v>19</v>
      </c>
      <c r="AG19" t="s">
        <v>849</v>
      </c>
      <c r="AH19" t="s">
        <v>850</v>
      </c>
      <c r="AI19">
        <v>3</v>
      </c>
      <c r="AJ19" t="s">
        <v>851</v>
      </c>
      <c r="AK19" t="s">
        <v>224</v>
      </c>
      <c r="AL19">
        <v>301</v>
      </c>
      <c r="AM19" t="s">
        <v>225</v>
      </c>
    </row>
    <row r="20" spans="1:39" ht="12.75">
      <c r="A20">
        <v>10</v>
      </c>
      <c r="B20" s="4"/>
      <c r="C20" s="33">
        <f t="shared" si="0"/>
      </c>
      <c r="D20" s="33">
        <f t="shared" si="1"/>
      </c>
      <c r="E20" s="57">
        <f t="shared" si="2"/>
      </c>
      <c r="F20" s="33">
        <f t="shared" si="3"/>
      </c>
      <c r="G20" s="4"/>
      <c r="H20" s="4"/>
      <c r="I20" s="4"/>
      <c r="J20" s="4"/>
      <c r="K20" s="59"/>
      <c r="L20" s="59"/>
      <c r="AF20">
        <v>20</v>
      </c>
    </row>
    <row r="21" spans="1:39" ht="12.75">
      <c r="A21">
        <v>11</v>
      </c>
      <c r="B21" s="4"/>
      <c r="C21" s="33">
        <f t="shared" si="0"/>
      </c>
      <c r="D21" s="33">
        <f t="shared" si="1"/>
      </c>
      <c r="E21" s="57">
        <f t="shared" si="2"/>
      </c>
      <c r="F21" s="33">
        <f t="shared" si="3"/>
      </c>
      <c r="G21" s="4"/>
      <c r="H21" s="4"/>
      <c r="I21" s="4"/>
      <c r="J21" s="4"/>
      <c r="K21" s="59"/>
      <c r="L21" s="59"/>
      <c r="AF21">
        <v>21</v>
      </c>
      <c r="AG21" t="s">
        <v>311</v>
      </c>
      <c r="AH21" t="s">
        <v>312</v>
      </c>
      <c r="AI21">
        <v>6</v>
      </c>
      <c r="AJ21" t="s">
        <v>852</v>
      </c>
      <c r="AK21" t="s">
        <v>224</v>
      </c>
      <c r="AL21">
        <v>301</v>
      </c>
      <c r="AM21" t="s">
        <v>225</v>
      </c>
    </row>
    <row r="22" spans="1:39" ht="12.75">
      <c r="A22">
        <v>12</v>
      </c>
      <c r="B22" s="4"/>
      <c r="C22" s="33">
        <f t="shared" si="0"/>
      </c>
      <c r="D22" s="33">
        <f t="shared" si="1"/>
      </c>
      <c r="E22" s="57">
        <f t="shared" si="2"/>
      </c>
      <c r="F22" s="33">
        <f t="shared" si="3"/>
      </c>
      <c r="G22" s="4"/>
      <c r="H22" s="4"/>
      <c r="I22" s="4"/>
      <c r="J22" s="4"/>
      <c r="K22" s="59"/>
      <c r="L22" s="59"/>
      <c r="AF22">
        <v>22</v>
      </c>
      <c r="AG22" t="s">
        <v>313</v>
      </c>
      <c r="AH22" t="s">
        <v>314</v>
      </c>
      <c r="AI22">
        <v>6</v>
      </c>
      <c r="AJ22" t="s">
        <v>852</v>
      </c>
      <c r="AK22" t="s">
        <v>224</v>
      </c>
      <c r="AL22">
        <v>301</v>
      </c>
      <c r="AM22" t="s">
        <v>225</v>
      </c>
    </row>
    <row r="23" spans="1:39" ht="12.75">
      <c r="A23">
        <v>13</v>
      </c>
      <c r="B23" s="4"/>
      <c r="C23" s="33">
        <f t="shared" si="0"/>
      </c>
      <c r="D23" s="33">
        <f t="shared" si="1"/>
      </c>
      <c r="E23" s="57">
        <f t="shared" si="2"/>
      </c>
      <c r="F23" s="33">
        <f t="shared" si="3"/>
      </c>
      <c r="G23" s="4"/>
      <c r="H23" s="4"/>
      <c r="I23" s="4"/>
      <c r="J23" s="4"/>
      <c r="K23" s="59"/>
      <c r="L23" s="59"/>
      <c r="AF23">
        <v>23</v>
      </c>
      <c r="AG23" t="s">
        <v>853</v>
      </c>
      <c r="AH23" t="s">
        <v>315</v>
      </c>
      <c r="AI23">
        <v>6</v>
      </c>
      <c r="AJ23" t="s">
        <v>854</v>
      </c>
      <c r="AK23" t="s">
        <v>218</v>
      </c>
      <c r="AL23">
        <v>102</v>
      </c>
      <c r="AM23" t="s">
        <v>219</v>
      </c>
    </row>
    <row r="24" spans="1:39" ht="12.75">
      <c r="A24">
        <v>14</v>
      </c>
      <c r="B24" s="4"/>
      <c r="C24" s="33">
        <f t="shared" si="0"/>
      </c>
      <c r="D24" s="33">
        <f t="shared" si="1"/>
      </c>
      <c r="E24" s="57">
        <f t="shared" si="2"/>
      </c>
      <c r="F24" s="33">
        <f t="shared" si="3"/>
      </c>
      <c r="G24" s="4"/>
      <c r="H24" s="4"/>
      <c r="I24" s="4"/>
      <c r="J24" s="4"/>
      <c r="K24" s="59"/>
      <c r="L24" s="59"/>
      <c r="AF24">
        <v>24</v>
      </c>
      <c r="AG24" t="s">
        <v>855</v>
      </c>
      <c r="AH24" t="s">
        <v>316</v>
      </c>
      <c r="AI24">
        <v>6</v>
      </c>
      <c r="AJ24" t="s">
        <v>856</v>
      </c>
      <c r="AK24" t="s">
        <v>218</v>
      </c>
      <c r="AL24">
        <v>102</v>
      </c>
      <c r="AM24" t="s">
        <v>219</v>
      </c>
    </row>
    <row r="25" spans="1:39" ht="12.75">
      <c r="A25">
        <v>15</v>
      </c>
      <c r="B25" s="4"/>
      <c r="C25" s="33">
        <f t="shared" si="0"/>
      </c>
      <c r="D25" s="33">
        <f t="shared" si="1"/>
      </c>
      <c r="E25" s="57">
        <f t="shared" si="2"/>
      </c>
      <c r="F25" s="33">
        <f t="shared" si="3"/>
      </c>
      <c r="G25" s="4"/>
      <c r="H25" s="4"/>
      <c r="I25" s="4"/>
      <c r="J25" s="4"/>
      <c r="K25" s="59"/>
      <c r="L25" s="59"/>
      <c r="AF25">
        <v>25</v>
      </c>
      <c r="AG25" t="s">
        <v>857</v>
      </c>
      <c r="AH25" t="s">
        <v>317</v>
      </c>
      <c r="AI25">
        <v>5</v>
      </c>
      <c r="AJ25" t="s">
        <v>823</v>
      </c>
      <c r="AK25" t="s">
        <v>824</v>
      </c>
      <c r="AL25">
        <v>101</v>
      </c>
      <c r="AM25" t="s">
        <v>306</v>
      </c>
    </row>
    <row r="26" spans="1:39" ht="12.75">
      <c r="A26">
        <v>16</v>
      </c>
      <c r="B26" s="4"/>
      <c r="C26" s="33">
        <f t="shared" si="0"/>
      </c>
      <c r="D26" s="33">
        <f t="shared" si="1"/>
      </c>
      <c r="E26" s="57">
        <f t="shared" si="2"/>
      </c>
      <c r="F26" s="33">
        <f t="shared" si="3"/>
      </c>
      <c r="G26" s="4"/>
      <c r="H26" s="4"/>
      <c r="I26" s="4"/>
      <c r="J26" s="4"/>
      <c r="K26" s="59"/>
      <c r="L26" s="59"/>
      <c r="AF26">
        <v>26</v>
      </c>
      <c r="AG26" t="s">
        <v>858</v>
      </c>
      <c r="AH26" t="s">
        <v>318</v>
      </c>
      <c r="AI26">
        <v>5</v>
      </c>
      <c r="AJ26" t="s">
        <v>859</v>
      </c>
      <c r="AK26" t="s">
        <v>824</v>
      </c>
      <c r="AL26">
        <v>101</v>
      </c>
      <c r="AM26" t="s">
        <v>306</v>
      </c>
    </row>
    <row r="27" spans="1:39" ht="12.75">
      <c r="A27">
        <v>17</v>
      </c>
      <c r="B27" s="4"/>
      <c r="C27" s="33">
        <f t="shared" si="0"/>
      </c>
      <c r="D27" s="33">
        <f t="shared" si="1"/>
      </c>
      <c r="E27" s="57">
        <f t="shared" si="2"/>
      </c>
      <c r="F27" s="33">
        <f t="shared" si="3"/>
      </c>
      <c r="G27" s="4"/>
      <c r="H27" s="4"/>
      <c r="I27" s="4"/>
      <c r="J27" s="4"/>
      <c r="K27" s="59"/>
      <c r="L27" s="59"/>
      <c r="AF27">
        <v>27</v>
      </c>
      <c r="AG27" t="s">
        <v>860</v>
      </c>
      <c r="AH27" t="s">
        <v>861</v>
      </c>
      <c r="AI27">
        <v>4</v>
      </c>
      <c r="AJ27" t="s">
        <v>862</v>
      </c>
      <c r="AK27" t="s">
        <v>824</v>
      </c>
      <c r="AL27">
        <v>101</v>
      </c>
      <c r="AM27" t="s">
        <v>306</v>
      </c>
    </row>
    <row r="28" spans="1:39" ht="12.75">
      <c r="A28">
        <v>18</v>
      </c>
      <c r="B28" s="4"/>
      <c r="C28" s="33">
        <f t="shared" si="0"/>
      </c>
      <c r="D28" s="33">
        <f t="shared" si="1"/>
      </c>
      <c r="E28" s="57">
        <f t="shared" si="2"/>
      </c>
      <c r="F28" s="33">
        <f t="shared" si="3"/>
      </c>
      <c r="G28" s="4"/>
      <c r="H28" s="4"/>
      <c r="I28" s="4"/>
      <c r="J28" s="4"/>
      <c r="K28" s="59"/>
      <c r="L28" s="59"/>
      <c r="AF28">
        <v>28</v>
      </c>
      <c r="AG28" t="s">
        <v>863</v>
      </c>
      <c r="AH28" t="s">
        <v>319</v>
      </c>
      <c r="AI28">
        <v>5</v>
      </c>
      <c r="AJ28" t="s">
        <v>864</v>
      </c>
      <c r="AK28" t="s">
        <v>218</v>
      </c>
      <c r="AL28">
        <v>102</v>
      </c>
      <c r="AM28" t="s">
        <v>219</v>
      </c>
    </row>
    <row r="29" spans="1:39" ht="12.75">
      <c r="A29">
        <v>19</v>
      </c>
      <c r="B29" s="4"/>
      <c r="C29" s="33">
        <f t="shared" si="0"/>
      </c>
      <c r="D29" s="33">
        <f t="shared" si="1"/>
      </c>
      <c r="E29" s="57">
        <f t="shared" si="2"/>
      </c>
      <c r="F29" s="33">
        <f t="shared" si="3"/>
      </c>
      <c r="G29" s="4"/>
      <c r="H29" s="4"/>
      <c r="I29" s="4"/>
      <c r="J29" s="4"/>
      <c r="K29" s="59"/>
      <c r="L29" s="59"/>
      <c r="AF29">
        <v>29</v>
      </c>
      <c r="AG29" t="s">
        <v>865</v>
      </c>
      <c r="AH29" t="s">
        <v>320</v>
      </c>
      <c r="AI29">
        <v>5</v>
      </c>
      <c r="AJ29" t="s">
        <v>866</v>
      </c>
      <c r="AK29" t="s">
        <v>218</v>
      </c>
      <c r="AL29">
        <v>102</v>
      </c>
      <c r="AM29" t="s">
        <v>219</v>
      </c>
    </row>
    <row r="30" spans="1:39" ht="12.75">
      <c r="A30">
        <v>20</v>
      </c>
      <c r="B30" s="4"/>
      <c r="C30" s="33">
        <f t="shared" si="0"/>
      </c>
      <c r="D30" s="33">
        <f t="shared" si="1"/>
      </c>
      <c r="E30" s="57">
        <f t="shared" si="2"/>
      </c>
      <c r="F30" s="33">
        <f t="shared" si="3"/>
      </c>
      <c r="G30" s="4"/>
      <c r="H30" s="4"/>
      <c r="I30" s="4"/>
      <c r="J30" s="4"/>
      <c r="K30" s="59"/>
      <c r="L30" s="59"/>
      <c r="AF30">
        <v>30</v>
      </c>
    </row>
    <row r="31" spans="1:39" ht="12.75">
      <c r="A31">
        <v>21</v>
      </c>
      <c r="B31" s="4"/>
      <c r="C31" s="33">
        <f t="shared" si="0"/>
      </c>
      <c r="D31" s="33">
        <f t="shared" si="1"/>
      </c>
      <c r="E31" s="57">
        <f t="shared" si="2"/>
      </c>
      <c r="F31" s="33">
        <f t="shared" si="3"/>
      </c>
      <c r="G31" s="4"/>
      <c r="H31" s="4"/>
      <c r="I31" s="4"/>
      <c r="J31" s="4"/>
      <c r="K31" s="59"/>
      <c r="L31" s="59"/>
      <c r="AF31">
        <v>31</v>
      </c>
      <c r="AG31" t="s">
        <v>867</v>
      </c>
      <c r="AH31" t="s">
        <v>868</v>
      </c>
      <c r="AI31">
        <v>5</v>
      </c>
      <c r="AJ31" t="s">
        <v>869</v>
      </c>
      <c r="AK31" t="s">
        <v>224</v>
      </c>
      <c r="AL31">
        <v>301</v>
      </c>
      <c r="AM31" t="s">
        <v>225</v>
      </c>
    </row>
    <row r="32" spans="1:39" ht="12.75">
      <c r="A32">
        <v>22</v>
      </c>
      <c r="B32" s="4"/>
      <c r="C32" s="33">
        <f t="shared" si="0"/>
      </c>
      <c r="D32" s="33">
        <f t="shared" si="1"/>
      </c>
      <c r="E32" s="57">
        <f t="shared" si="2"/>
      </c>
      <c r="F32" s="33">
        <f t="shared" si="3"/>
      </c>
      <c r="G32" s="4"/>
      <c r="H32" s="4"/>
      <c r="I32" s="4"/>
      <c r="J32" s="4"/>
      <c r="K32" s="59"/>
      <c r="L32" s="59"/>
      <c r="AF32">
        <v>32</v>
      </c>
    </row>
    <row r="33" spans="1:39" ht="12.75">
      <c r="A33">
        <v>23</v>
      </c>
      <c r="B33" s="4"/>
      <c r="C33" s="33">
        <f t="shared" si="0"/>
      </c>
      <c r="D33" s="33">
        <f t="shared" si="1"/>
      </c>
      <c r="E33" s="57">
        <f t="shared" si="2"/>
      </c>
      <c r="F33" s="33">
        <f t="shared" si="3"/>
      </c>
      <c r="G33" s="4"/>
      <c r="H33" s="4"/>
      <c r="I33" s="4"/>
      <c r="J33" s="4"/>
      <c r="K33" s="59"/>
      <c r="L33" s="59"/>
      <c r="AF33">
        <v>33</v>
      </c>
      <c r="AG33" t="s">
        <v>870</v>
      </c>
      <c r="AH33" t="s">
        <v>321</v>
      </c>
      <c r="AI33">
        <v>5</v>
      </c>
      <c r="AJ33" t="s">
        <v>871</v>
      </c>
      <c r="AK33" t="s">
        <v>232</v>
      </c>
      <c r="AL33">
        <v>501</v>
      </c>
      <c r="AM33" t="s">
        <v>233</v>
      </c>
    </row>
    <row r="34" spans="1:39" ht="12.75">
      <c r="A34">
        <v>24</v>
      </c>
      <c r="B34" s="4"/>
      <c r="C34" s="33">
        <f t="shared" si="0"/>
      </c>
      <c r="D34" s="33">
        <f t="shared" si="1"/>
      </c>
      <c r="E34" s="57">
        <f t="shared" si="2"/>
      </c>
      <c r="F34" s="33">
        <f t="shared" si="3"/>
      </c>
      <c r="G34" s="4"/>
      <c r="H34" s="4"/>
      <c r="I34" s="4"/>
      <c r="J34" s="4"/>
      <c r="K34" s="59"/>
      <c r="L34" s="59"/>
      <c r="AF34">
        <v>34</v>
      </c>
    </row>
    <row r="35" spans="1:39" ht="12.75">
      <c r="A35">
        <v>25</v>
      </c>
      <c r="B35" s="4"/>
      <c r="C35" s="33">
        <f t="shared" si="0"/>
      </c>
      <c r="D35" s="33">
        <f t="shared" si="1"/>
      </c>
      <c r="E35" s="57">
        <f t="shared" si="2"/>
      </c>
      <c r="F35" s="33">
        <f t="shared" si="3"/>
      </c>
      <c r="G35" s="4"/>
      <c r="H35" s="4"/>
      <c r="I35" s="4"/>
      <c r="J35" s="4"/>
      <c r="K35" s="59"/>
      <c r="L35" s="59"/>
      <c r="AF35">
        <v>35</v>
      </c>
    </row>
    <row r="36" spans="1:39" ht="12.75">
      <c r="A36">
        <v>26</v>
      </c>
      <c r="B36" s="4"/>
      <c r="C36" s="33">
        <f t="shared" si="0"/>
      </c>
      <c r="D36" s="33">
        <f t="shared" si="1"/>
      </c>
      <c r="E36" s="57">
        <f t="shared" si="2"/>
      </c>
      <c r="F36" s="33">
        <f t="shared" si="3"/>
      </c>
      <c r="G36" s="4"/>
      <c r="H36" s="4"/>
      <c r="I36" s="4"/>
      <c r="J36" s="4"/>
      <c r="K36" s="59"/>
      <c r="L36" s="59"/>
      <c r="AF36">
        <v>36</v>
      </c>
      <c r="AG36" t="s">
        <v>872</v>
      </c>
      <c r="AH36" t="s">
        <v>322</v>
      </c>
      <c r="AI36">
        <v>4</v>
      </c>
      <c r="AJ36" t="s">
        <v>873</v>
      </c>
      <c r="AK36" t="s">
        <v>232</v>
      </c>
      <c r="AL36">
        <v>501</v>
      </c>
      <c r="AM36" t="s">
        <v>233</v>
      </c>
    </row>
    <row r="37" spans="1:39" ht="12.75">
      <c r="A37">
        <v>27</v>
      </c>
      <c r="B37" s="4"/>
      <c r="C37" s="33">
        <f t="shared" si="0"/>
      </c>
      <c r="D37" s="33">
        <f t="shared" si="1"/>
      </c>
      <c r="E37" s="57">
        <f t="shared" si="2"/>
      </c>
      <c r="F37" s="33">
        <f t="shared" si="3"/>
      </c>
      <c r="G37" s="4"/>
      <c r="H37" s="4"/>
      <c r="I37" s="4"/>
      <c r="J37" s="4"/>
      <c r="K37" s="59"/>
      <c r="L37" s="59"/>
      <c r="AF37">
        <v>37</v>
      </c>
      <c r="AG37" t="s">
        <v>874</v>
      </c>
      <c r="AH37" t="s">
        <v>875</v>
      </c>
      <c r="AI37">
        <v>5</v>
      </c>
      <c r="AJ37" t="s">
        <v>848</v>
      </c>
      <c r="AK37" t="s">
        <v>224</v>
      </c>
      <c r="AL37">
        <v>301</v>
      </c>
      <c r="AM37" t="s">
        <v>225</v>
      </c>
    </row>
    <row r="38" spans="1:39" ht="12.75">
      <c r="A38">
        <v>28</v>
      </c>
      <c r="B38" s="4"/>
      <c r="C38" s="33">
        <f t="shared" si="0"/>
      </c>
      <c r="D38" s="33">
        <f t="shared" si="1"/>
      </c>
      <c r="E38" s="57">
        <f t="shared" si="2"/>
      </c>
      <c r="F38" s="33">
        <f t="shared" si="3"/>
      </c>
      <c r="G38" s="4"/>
      <c r="H38" s="4"/>
      <c r="I38" s="4"/>
      <c r="J38" s="4"/>
      <c r="K38" s="59"/>
      <c r="L38" s="59"/>
      <c r="AF38">
        <v>38</v>
      </c>
      <c r="AG38" t="s">
        <v>876</v>
      </c>
      <c r="AH38" t="s">
        <v>877</v>
      </c>
      <c r="AI38">
        <v>5</v>
      </c>
      <c r="AJ38" t="s">
        <v>848</v>
      </c>
      <c r="AK38" t="s">
        <v>224</v>
      </c>
      <c r="AL38">
        <v>301</v>
      </c>
      <c r="AM38" t="s">
        <v>225</v>
      </c>
    </row>
    <row r="39" spans="1:39" ht="12.75">
      <c r="A39">
        <v>29</v>
      </c>
      <c r="B39" s="4"/>
      <c r="C39" s="33">
        <f t="shared" si="0"/>
      </c>
      <c r="D39" s="33">
        <f t="shared" si="1"/>
      </c>
      <c r="E39" s="57">
        <f t="shared" si="2"/>
      </c>
      <c r="F39" s="33">
        <f t="shared" si="3"/>
      </c>
      <c r="G39" s="4"/>
      <c r="H39" s="4"/>
      <c r="I39" s="4"/>
      <c r="J39" s="4"/>
      <c r="K39" s="59"/>
      <c r="L39" s="59"/>
      <c r="AF39">
        <v>39</v>
      </c>
      <c r="AG39" t="s">
        <v>878</v>
      </c>
      <c r="AH39" t="s">
        <v>323</v>
      </c>
      <c r="AI39">
        <v>5</v>
      </c>
      <c r="AJ39" t="s">
        <v>879</v>
      </c>
      <c r="AK39" t="s">
        <v>824</v>
      </c>
      <c r="AL39">
        <v>101</v>
      </c>
      <c r="AM39" t="s">
        <v>306</v>
      </c>
    </row>
    <row r="40" spans="1:39" ht="12.75">
      <c r="A40">
        <v>30</v>
      </c>
      <c r="B40" s="4"/>
      <c r="C40" s="33">
        <f t="shared" si="0"/>
      </c>
      <c r="D40" s="33">
        <f t="shared" si="1"/>
      </c>
      <c r="E40" s="57">
        <f t="shared" si="2"/>
      </c>
      <c r="F40" s="33">
        <f t="shared" si="3"/>
      </c>
      <c r="G40" s="4"/>
      <c r="H40" s="4"/>
      <c r="I40" s="4"/>
      <c r="J40" s="4"/>
      <c r="K40" s="59"/>
      <c r="L40" s="59"/>
      <c r="AF40">
        <v>40</v>
      </c>
      <c r="AG40" t="s">
        <v>880</v>
      </c>
      <c r="AH40" t="s">
        <v>881</v>
      </c>
      <c r="AI40">
        <v>6</v>
      </c>
      <c r="AJ40" t="s">
        <v>882</v>
      </c>
      <c r="AK40" t="s">
        <v>221</v>
      </c>
      <c r="AL40">
        <v>202</v>
      </c>
      <c r="AM40" t="s">
        <v>222</v>
      </c>
    </row>
    <row r="41" spans="1:39" ht="12.75">
      <c r="A41">
        <v>31</v>
      </c>
      <c r="B41" s="4"/>
      <c r="C41" s="33">
        <f t="shared" si="0"/>
      </c>
      <c r="D41" s="33">
        <f t="shared" si="1"/>
      </c>
      <c r="E41" s="57">
        <f t="shared" si="2"/>
      </c>
      <c r="F41" s="33">
        <f t="shared" si="3"/>
      </c>
      <c r="G41" s="4"/>
      <c r="H41" s="4"/>
      <c r="I41" s="4"/>
      <c r="J41" s="4"/>
      <c r="K41" s="59"/>
      <c r="L41" s="59"/>
      <c r="AF41">
        <v>41</v>
      </c>
      <c r="AG41" t="s">
        <v>883</v>
      </c>
      <c r="AH41" t="s">
        <v>884</v>
      </c>
      <c r="AI41">
        <v>4</v>
      </c>
      <c r="AJ41" t="s">
        <v>859</v>
      </c>
      <c r="AK41" t="s">
        <v>824</v>
      </c>
      <c r="AL41">
        <v>101</v>
      </c>
      <c r="AM41" t="s">
        <v>306</v>
      </c>
    </row>
    <row r="42" spans="1:39" ht="12.75">
      <c r="A42">
        <v>32</v>
      </c>
      <c r="B42" s="4"/>
      <c r="C42" s="33">
        <f t="shared" si="0"/>
      </c>
      <c r="D42" s="33">
        <f t="shared" si="1"/>
      </c>
      <c r="E42" s="57">
        <f t="shared" si="2"/>
      </c>
      <c r="F42" s="33">
        <f t="shared" si="3"/>
      </c>
      <c r="G42" s="4"/>
      <c r="H42" s="4"/>
      <c r="I42" s="4"/>
      <c r="J42" s="4"/>
      <c r="K42" s="59"/>
      <c r="L42" s="59"/>
      <c r="AF42">
        <v>42</v>
      </c>
    </row>
    <row r="43" spans="1:39" ht="12.75">
      <c r="A43">
        <v>33</v>
      </c>
      <c r="B43" s="4"/>
      <c r="C43" s="33">
        <f t="shared" si="0"/>
      </c>
      <c r="D43" s="33">
        <f t="shared" si="1"/>
      </c>
      <c r="E43" s="57">
        <f t="shared" si="2"/>
      </c>
      <c r="F43" s="33">
        <f aca="true" t="shared" si="4" ref="F43:F74">IF($B43="","",VLOOKUP($B43,BoyData,6,FALSE))</f>
      </c>
      <c r="G43" s="4"/>
      <c r="H43" s="4"/>
      <c r="I43" s="4"/>
      <c r="J43" s="4"/>
      <c r="K43" s="59"/>
      <c r="L43" s="59"/>
      <c r="AF43">
        <v>43</v>
      </c>
      <c r="AG43" t="s">
        <v>885</v>
      </c>
      <c r="AH43" t="s">
        <v>886</v>
      </c>
      <c r="AI43">
        <v>4</v>
      </c>
      <c r="AJ43" t="s">
        <v>887</v>
      </c>
      <c r="AK43" t="s">
        <v>824</v>
      </c>
      <c r="AL43">
        <v>101</v>
      </c>
      <c r="AM43" t="s">
        <v>306</v>
      </c>
    </row>
    <row r="44" spans="1:39" ht="12.75">
      <c r="A44">
        <v>34</v>
      </c>
      <c r="B44" s="4"/>
      <c r="C44" s="33">
        <f t="shared" si="0"/>
      </c>
      <c r="D44" s="33">
        <f t="shared" si="1"/>
      </c>
      <c r="E44" s="57">
        <f t="shared" si="2"/>
      </c>
      <c r="F44" s="33">
        <f t="shared" si="4"/>
      </c>
      <c r="G44" s="4"/>
      <c r="H44" s="4"/>
      <c r="I44" s="4"/>
      <c r="J44" s="4"/>
      <c r="K44" s="59"/>
      <c r="L44" s="59"/>
      <c r="AF44">
        <v>44</v>
      </c>
    </row>
    <row r="45" spans="1:39" ht="12.75">
      <c r="A45">
        <v>35</v>
      </c>
      <c r="B45" s="4"/>
      <c r="C45" s="33">
        <f t="shared" si="0"/>
      </c>
      <c r="D45" s="33">
        <f t="shared" si="1"/>
      </c>
      <c r="E45" s="57">
        <f t="shared" si="2"/>
      </c>
      <c r="F45" s="33">
        <f t="shared" si="4"/>
      </c>
      <c r="G45" s="4"/>
      <c r="H45" s="4"/>
      <c r="I45" s="4"/>
      <c r="J45" s="4"/>
      <c r="K45" s="59"/>
      <c r="L45" s="59"/>
      <c r="AF45">
        <v>45</v>
      </c>
      <c r="AG45" t="s">
        <v>888</v>
      </c>
      <c r="AH45" t="s">
        <v>889</v>
      </c>
      <c r="AI45">
        <v>3</v>
      </c>
      <c r="AJ45" t="s">
        <v>890</v>
      </c>
      <c r="AK45" t="s">
        <v>221</v>
      </c>
      <c r="AL45">
        <v>202</v>
      </c>
      <c r="AM45" t="s">
        <v>222</v>
      </c>
    </row>
    <row r="46" spans="1:39" ht="12.75">
      <c r="A46">
        <v>36</v>
      </c>
      <c r="B46" s="4"/>
      <c r="C46" s="33">
        <f t="shared" si="0"/>
      </c>
      <c r="D46" s="33">
        <f t="shared" si="1"/>
      </c>
      <c r="E46" s="57">
        <f t="shared" si="2"/>
      </c>
      <c r="F46" s="33">
        <f t="shared" si="4"/>
      </c>
      <c r="G46" s="4"/>
      <c r="H46" s="4"/>
      <c r="I46" s="4"/>
      <c r="J46" s="4"/>
      <c r="K46" s="59"/>
      <c r="L46" s="59"/>
      <c r="AF46">
        <v>46</v>
      </c>
      <c r="AG46" t="s">
        <v>891</v>
      </c>
      <c r="AH46" t="s">
        <v>892</v>
      </c>
      <c r="AI46">
        <v>3</v>
      </c>
      <c r="AJ46" t="s">
        <v>893</v>
      </c>
      <c r="AK46" t="s">
        <v>221</v>
      </c>
      <c r="AL46">
        <v>202</v>
      </c>
      <c r="AM46" t="s">
        <v>222</v>
      </c>
    </row>
    <row r="47" spans="1:39" ht="12.75">
      <c r="A47">
        <v>37</v>
      </c>
      <c r="B47" s="4"/>
      <c r="C47" s="33">
        <f t="shared" si="0"/>
      </c>
      <c r="D47" s="33">
        <f t="shared" si="1"/>
      </c>
      <c r="E47" s="57">
        <f t="shared" si="2"/>
      </c>
      <c r="F47" s="33">
        <f t="shared" si="4"/>
      </c>
      <c r="G47" s="4"/>
      <c r="H47" s="4"/>
      <c r="I47" s="4"/>
      <c r="J47" s="4"/>
      <c r="K47" s="59"/>
      <c r="L47" s="59"/>
      <c r="AF47">
        <v>47</v>
      </c>
      <c r="AG47" t="s">
        <v>894</v>
      </c>
      <c r="AH47" t="s">
        <v>895</v>
      </c>
      <c r="AI47">
        <v>4</v>
      </c>
      <c r="AJ47" t="s">
        <v>840</v>
      </c>
      <c r="AK47" t="s">
        <v>824</v>
      </c>
      <c r="AL47">
        <v>101</v>
      </c>
      <c r="AM47" t="s">
        <v>306</v>
      </c>
    </row>
    <row r="48" spans="1:39" ht="12.75">
      <c r="A48">
        <v>38</v>
      </c>
      <c r="B48" s="4"/>
      <c r="C48" s="33">
        <f t="shared" si="0"/>
      </c>
      <c r="D48" s="33">
        <f t="shared" si="1"/>
      </c>
      <c r="E48" s="57">
        <f t="shared" si="2"/>
      </c>
      <c r="F48" s="33">
        <f t="shared" si="4"/>
      </c>
      <c r="G48" s="4"/>
      <c r="H48" s="4"/>
      <c r="I48" s="4"/>
      <c r="J48" s="4"/>
      <c r="K48" s="59"/>
      <c r="L48" s="59"/>
      <c r="AF48">
        <v>48</v>
      </c>
      <c r="AG48" t="s">
        <v>896</v>
      </c>
      <c r="AH48" t="s">
        <v>897</v>
      </c>
      <c r="AI48">
        <v>4</v>
      </c>
      <c r="AJ48" t="s">
        <v>859</v>
      </c>
      <c r="AK48" t="s">
        <v>824</v>
      </c>
      <c r="AL48">
        <v>101</v>
      </c>
      <c r="AM48" t="s">
        <v>306</v>
      </c>
    </row>
    <row r="49" spans="1:39" ht="12.75">
      <c r="A49">
        <v>39</v>
      </c>
      <c r="B49" s="4"/>
      <c r="C49" s="33">
        <f t="shared" si="0"/>
      </c>
      <c r="D49" s="33">
        <f t="shared" si="1"/>
      </c>
      <c r="E49" s="57">
        <f t="shared" si="2"/>
      </c>
      <c r="F49" s="33">
        <f t="shared" si="4"/>
      </c>
      <c r="G49" s="4"/>
      <c r="H49" s="4"/>
      <c r="I49" s="4"/>
      <c r="J49" s="4"/>
      <c r="K49" s="59"/>
      <c r="L49" s="59"/>
      <c r="AF49">
        <v>49</v>
      </c>
      <c r="AG49" t="s">
        <v>325</v>
      </c>
      <c r="AH49" t="s">
        <v>326</v>
      </c>
      <c r="AI49">
        <v>6</v>
      </c>
      <c r="AJ49" t="s">
        <v>327</v>
      </c>
      <c r="AK49" t="s">
        <v>224</v>
      </c>
      <c r="AL49">
        <v>301</v>
      </c>
      <c r="AM49" t="s">
        <v>225</v>
      </c>
    </row>
    <row r="50" spans="1:39" ht="12.75">
      <c r="A50">
        <v>40</v>
      </c>
      <c r="B50" s="4"/>
      <c r="C50" s="33">
        <f t="shared" si="0"/>
      </c>
      <c r="D50" s="33">
        <f t="shared" si="1"/>
      </c>
      <c r="E50" s="57">
        <f t="shared" si="2"/>
      </c>
      <c r="F50" s="33">
        <f t="shared" si="4"/>
      </c>
      <c r="G50" s="4"/>
      <c r="H50" s="4"/>
      <c r="I50" s="4"/>
      <c r="J50" s="4"/>
      <c r="K50" s="59"/>
      <c r="L50" s="59"/>
      <c r="AF50">
        <v>50</v>
      </c>
    </row>
    <row r="51" spans="1:39" ht="12.75">
      <c r="A51">
        <v>41</v>
      </c>
      <c r="B51" s="4"/>
      <c r="C51" s="33">
        <f t="shared" si="0"/>
      </c>
      <c r="D51" s="33">
        <f t="shared" si="1"/>
      </c>
      <c r="E51" s="57">
        <f t="shared" si="2"/>
      </c>
      <c r="F51" s="33">
        <f t="shared" si="4"/>
      </c>
      <c r="G51" s="4"/>
      <c r="H51" s="4"/>
      <c r="I51" s="4"/>
      <c r="J51" s="4"/>
      <c r="K51" s="59"/>
      <c r="L51" s="59"/>
      <c r="AF51">
        <v>51</v>
      </c>
      <c r="AG51" t="s">
        <v>328</v>
      </c>
      <c r="AH51" t="s">
        <v>329</v>
      </c>
      <c r="AI51">
        <v>6</v>
      </c>
      <c r="AJ51" t="s">
        <v>898</v>
      </c>
      <c r="AK51" t="s">
        <v>224</v>
      </c>
      <c r="AL51">
        <v>301</v>
      </c>
      <c r="AM51" t="s">
        <v>225</v>
      </c>
    </row>
    <row r="52" spans="1:39" ht="12.75">
      <c r="A52">
        <v>42</v>
      </c>
      <c r="B52" s="4"/>
      <c r="C52" s="33">
        <f t="shared" si="0"/>
      </c>
      <c r="D52" s="33">
        <f t="shared" si="1"/>
      </c>
      <c r="E52" s="57">
        <f t="shared" si="2"/>
      </c>
      <c r="F52" s="33">
        <f t="shared" si="4"/>
      </c>
      <c r="G52" s="4"/>
      <c r="H52" s="4"/>
      <c r="I52" s="4"/>
      <c r="J52" s="4"/>
      <c r="K52" s="59"/>
      <c r="L52" s="59"/>
      <c r="AF52">
        <v>52</v>
      </c>
      <c r="AG52" t="s">
        <v>330</v>
      </c>
      <c r="AH52" t="s">
        <v>331</v>
      </c>
      <c r="AI52">
        <v>4</v>
      </c>
      <c r="AJ52" t="s">
        <v>899</v>
      </c>
      <c r="AK52" t="s">
        <v>224</v>
      </c>
      <c r="AL52">
        <v>301</v>
      </c>
      <c r="AM52" t="s">
        <v>225</v>
      </c>
    </row>
    <row r="53" spans="1:39" ht="12.75">
      <c r="A53">
        <v>43</v>
      </c>
      <c r="B53" s="4"/>
      <c r="C53" s="33">
        <f t="shared" si="0"/>
      </c>
      <c r="D53" s="33">
        <f t="shared" si="1"/>
      </c>
      <c r="E53" s="57">
        <f t="shared" si="2"/>
      </c>
      <c r="F53" s="33">
        <f t="shared" si="4"/>
      </c>
      <c r="G53" s="4"/>
      <c r="H53" s="4"/>
      <c r="I53" s="4"/>
      <c r="J53" s="4"/>
      <c r="K53" s="59"/>
      <c r="L53" s="59"/>
      <c r="AF53">
        <v>53</v>
      </c>
      <c r="AG53" t="s">
        <v>332</v>
      </c>
      <c r="AH53" t="s">
        <v>333</v>
      </c>
      <c r="AI53">
        <v>4</v>
      </c>
      <c r="AJ53" t="s">
        <v>899</v>
      </c>
      <c r="AK53" t="s">
        <v>224</v>
      </c>
      <c r="AL53">
        <v>301</v>
      </c>
      <c r="AM53" t="s">
        <v>225</v>
      </c>
    </row>
    <row r="54" spans="1:39" ht="12.75">
      <c r="A54">
        <v>44</v>
      </c>
      <c r="B54" s="4"/>
      <c r="C54" s="33">
        <f t="shared" si="0"/>
      </c>
      <c r="D54" s="33">
        <f t="shared" si="1"/>
      </c>
      <c r="E54" s="57">
        <f t="shared" si="2"/>
      </c>
      <c r="F54" s="33">
        <f t="shared" si="4"/>
      </c>
      <c r="G54" s="4"/>
      <c r="H54" s="4"/>
      <c r="I54" s="4"/>
      <c r="J54" s="4"/>
      <c r="K54" s="59"/>
      <c r="L54" s="59"/>
      <c r="AF54">
        <v>54</v>
      </c>
      <c r="AG54" t="s">
        <v>334</v>
      </c>
      <c r="AH54" t="s">
        <v>335</v>
      </c>
      <c r="AI54">
        <v>4</v>
      </c>
      <c r="AJ54" t="s">
        <v>899</v>
      </c>
      <c r="AK54" t="s">
        <v>224</v>
      </c>
      <c r="AL54">
        <v>301</v>
      </c>
      <c r="AM54" t="s">
        <v>225</v>
      </c>
    </row>
    <row r="55" spans="1:39" ht="12.75">
      <c r="A55">
        <v>45</v>
      </c>
      <c r="B55" s="4"/>
      <c r="C55" s="33">
        <f t="shared" si="0"/>
      </c>
      <c r="D55" s="33">
        <f t="shared" si="1"/>
      </c>
      <c r="E55" s="57">
        <f t="shared" si="2"/>
      </c>
      <c r="F55" s="33">
        <f t="shared" si="4"/>
      </c>
      <c r="G55" s="4"/>
      <c r="H55" s="4"/>
      <c r="I55" s="4"/>
      <c r="J55" s="4"/>
      <c r="K55" s="59"/>
      <c r="L55" s="59"/>
      <c r="AF55">
        <v>55</v>
      </c>
      <c r="AG55" t="s">
        <v>900</v>
      </c>
      <c r="AH55" t="s">
        <v>901</v>
      </c>
      <c r="AI55">
        <v>4</v>
      </c>
      <c r="AJ55" t="s">
        <v>902</v>
      </c>
      <c r="AK55" t="s">
        <v>224</v>
      </c>
      <c r="AL55">
        <v>301</v>
      </c>
      <c r="AM55" t="s">
        <v>225</v>
      </c>
    </row>
    <row r="56" spans="1:39" ht="12.75">
      <c r="A56">
        <v>46</v>
      </c>
      <c r="B56" s="4"/>
      <c r="C56" s="33">
        <f t="shared" si="0"/>
      </c>
      <c r="D56" s="33">
        <f t="shared" si="1"/>
      </c>
      <c r="E56" s="57">
        <f t="shared" si="2"/>
      </c>
      <c r="F56" s="33">
        <f t="shared" si="4"/>
      </c>
      <c r="G56" s="4"/>
      <c r="H56" s="4"/>
      <c r="I56" s="4"/>
      <c r="J56" s="4"/>
      <c r="K56" s="59"/>
      <c r="L56" s="59"/>
      <c r="AF56">
        <v>56</v>
      </c>
    </row>
    <row r="57" spans="1:39" ht="12.75">
      <c r="A57">
        <v>47</v>
      </c>
      <c r="B57" s="4"/>
      <c r="C57" s="33">
        <f t="shared" si="0"/>
      </c>
      <c r="D57" s="33">
        <f t="shared" si="1"/>
      </c>
      <c r="E57" s="57">
        <f t="shared" si="2"/>
      </c>
      <c r="F57" s="33">
        <f t="shared" si="4"/>
      </c>
      <c r="G57" s="4"/>
      <c r="H57" s="4"/>
      <c r="I57" s="4"/>
      <c r="J57" s="4"/>
      <c r="K57" s="59"/>
      <c r="L57" s="59"/>
      <c r="AF57">
        <v>57</v>
      </c>
    </row>
    <row r="58" spans="1:39" ht="12.75">
      <c r="A58">
        <v>48</v>
      </c>
      <c r="B58" s="4"/>
      <c r="C58" s="33">
        <f t="shared" si="0"/>
      </c>
      <c r="D58" s="33">
        <f t="shared" si="1"/>
      </c>
      <c r="E58" s="57">
        <f t="shared" si="2"/>
      </c>
      <c r="F58" s="33">
        <f t="shared" si="4"/>
      </c>
      <c r="G58" s="4"/>
      <c r="H58" s="4"/>
      <c r="I58" s="4"/>
      <c r="J58" s="4"/>
      <c r="K58" s="59"/>
      <c r="L58" s="59"/>
      <c r="AF58">
        <v>58</v>
      </c>
      <c r="AG58" t="s">
        <v>903</v>
      </c>
      <c r="AH58" t="s">
        <v>904</v>
      </c>
      <c r="AI58">
        <v>4</v>
      </c>
      <c r="AJ58" t="s">
        <v>905</v>
      </c>
      <c r="AK58" t="s">
        <v>224</v>
      </c>
      <c r="AL58">
        <v>301</v>
      </c>
      <c r="AM58" t="s">
        <v>225</v>
      </c>
    </row>
    <row r="59" spans="1:39" ht="12.75">
      <c r="A59">
        <v>49</v>
      </c>
      <c r="B59" s="4"/>
      <c r="C59" s="33">
        <f t="shared" si="0"/>
      </c>
      <c r="D59" s="33">
        <f t="shared" si="1"/>
      </c>
      <c r="E59" s="57">
        <f t="shared" si="2"/>
      </c>
      <c r="F59" s="33">
        <f t="shared" si="4"/>
      </c>
      <c r="G59" s="4"/>
      <c r="H59" s="4"/>
      <c r="I59" s="4"/>
      <c r="J59" s="4"/>
      <c r="K59" s="59"/>
      <c r="L59" s="59"/>
      <c r="AF59">
        <v>59</v>
      </c>
    </row>
    <row r="60" spans="1:39" ht="12.75">
      <c r="A60">
        <v>50</v>
      </c>
      <c r="B60" s="4"/>
      <c r="C60" s="33">
        <f t="shared" si="0"/>
      </c>
      <c r="D60" s="33">
        <f t="shared" si="1"/>
      </c>
      <c r="E60" s="57">
        <f t="shared" si="2"/>
      </c>
      <c r="F60" s="33">
        <f t="shared" si="4"/>
      </c>
      <c r="G60" s="4"/>
      <c r="H60" s="4"/>
      <c r="I60" s="4"/>
      <c r="J60" s="4"/>
      <c r="K60" s="59"/>
      <c r="L60" s="59"/>
      <c r="AF60">
        <v>60</v>
      </c>
    </row>
    <row r="61" spans="1:39" ht="12.75">
      <c r="A61">
        <v>51</v>
      </c>
      <c r="B61" s="4"/>
      <c r="C61" s="33">
        <f t="shared" si="0"/>
      </c>
      <c r="D61" s="33">
        <f t="shared" si="1"/>
      </c>
      <c r="E61" s="57">
        <f t="shared" si="2"/>
      </c>
      <c r="F61" s="33">
        <f t="shared" si="4"/>
      </c>
      <c r="G61" s="4"/>
      <c r="H61" s="4"/>
      <c r="I61" s="4"/>
      <c r="J61" s="4"/>
      <c r="K61" s="59"/>
      <c r="L61" s="59"/>
      <c r="AF61">
        <v>61</v>
      </c>
      <c r="AG61" t="s">
        <v>906</v>
      </c>
      <c r="AH61" t="s">
        <v>907</v>
      </c>
      <c r="AI61">
        <v>3</v>
      </c>
      <c r="AJ61" t="s">
        <v>908</v>
      </c>
      <c r="AK61" t="s">
        <v>224</v>
      </c>
      <c r="AL61">
        <v>301</v>
      </c>
      <c r="AM61" t="s">
        <v>225</v>
      </c>
    </row>
    <row r="62" spans="1:39" ht="12.75">
      <c r="A62">
        <v>52</v>
      </c>
      <c r="B62" s="4"/>
      <c r="C62" s="33">
        <f t="shared" si="0"/>
      </c>
      <c r="D62" s="33">
        <f t="shared" si="1"/>
      </c>
      <c r="E62" s="57">
        <f t="shared" si="2"/>
      </c>
      <c r="F62" s="33">
        <f t="shared" si="4"/>
      </c>
      <c r="G62" s="4"/>
      <c r="H62" s="4"/>
      <c r="I62" s="4"/>
      <c r="J62" s="4"/>
      <c r="K62" s="59"/>
      <c r="L62" s="59"/>
      <c r="AF62">
        <v>62</v>
      </c>
      <c r="AG62" t="s">
        <v>909</v>
      </c>
      <c r="AH62" t="s">
        <v>336</v>
      </c>
      <c r="AI62">
        <v>5</v>
      </c>
      <c r="AJ62" t="s">
        <v>910</v>
      </c>
      <c r="AK62" t="s">
        <v>235</v>
      </c>
      <c r="AL62">
        <v>503</v>
      </c>
      <c r="AM62" t="s">
        <v>236</v>
      </c>
    </row>
    <row r="63" spans="1:39" ht="12.75">
      <c r="A63">
        <v>53</v>
      </c>
      <c r="B63" s="4"/>
      <c r="C63" s="33">
        <f t="shared" si="0"/>
      </c>
      <c r="D63" s="33">
        <f t="shared" si="1"/>
      </c>
      <c r="E63" s="57">
        <f t="shared" si="2"/>
      </c>
      <c r="F63" s="33">
        <f t="shared" si="4"/>
      </c>
      <c r="G63" s="4"/>
      <c r="H63" s="4"/>
      <c r="I63" s="4"/>
      <c r="J63" s="4"/>
      <c r="K63" s="59"/>
      <c r="L63" s="59"/>
      <c r="AF63">
        <v>63</v>
      </c>
      <c r="AG63" t="s">
        <v>911</v>
      </c>
      <c r="AH63" t="s">
        <v>912</v>
      </c>
      <c r="AI63">
        <v>5</v>
      </c>
      <c r="AJ63" t="s">
        <v>829</v>
      </c>
      <c r="AK63" t="s">
        <v>224</v>
      </c>
      <c r="AL63">
        <v>301</v>
      </c>
      <c r="AM63" t="s">
        <v>225</v>
      </c>
    </row>
    <row r="64" spans="1:39" ht="12.75">
      <c r="A64">
        <v>54</v>
      </c>
      <c r="B64" s="4"/>
      <c r="C64" s="33">
        <f t="shared" si="0"/>
      </c>
      <c r="D64" s="33">
        <f t="shared" si="1"/>
      </c>
      <c r="E64" s="57">
        <f t="shared" si="2"/>
      </c>
      <c r="F64" s="33">
        <f t="shared" si="4"/>
      </c>
      <c r="G64" s="4"/>
      <c r="H64" s="4"/>
      <c r="I64" s="4"/>
      <c r="J64" s="4"/>
      <c r="K64" s="59"/>
      <c r="L64" s="59"/>
      <c r="AF64">
        <v>64</v>
      </c>
    </row>
    <row r="65" spans="1:39" ht="12.75">
      <c r="A65">
        <v>55</v>
      </c>
      <c r="B65" s="4"/>
      <c r="C65" s="33">
        <f t="shared" si="0"/>
      </c>
      <c r="D65" s="33">
        <f t="shared" si="1"/>
      </c>
      <c r="E65" s="57">
        <f t="shared" si="2"/>
      </c>
      <c r="F65" s="33">
        <f t="shared" si="4"/>
      </c>
      <c r="G65" s="4"/>
      <c r="H65" s="4"/>
      <c r="I65" s="4"/>
      <c r="J65" s="4"/>
      <c r="K65" s="59"/>
      <c r="L65" s="59"/>
      <c r="AF65">
        <v>65</v>
      </c>
    </row>
    <row r="66" spans="1:39" ht="12.75">
      <c r="A66">
        <v>56</v>
      </c>
      <c r="B66" s="4"/>
      <c r="C66" s="33">
        <f t="shared" si="0"/>
      </c>
      <c r="D66" s="33">
        <f t="shared" si="1"/>
      </c>
      <c r="E66" s="57">
        <f t="shared" si="2"/>
      </c>
      <c r="F66" s="33">
        <f t="shared" si="4"/>
      </c>
      <c r="G66" s="4"/>
      <c r="H66" s="4"/>
      <c r="I66" s="4"/>
      <c r="J66" s="4"/>
      <c r="K66" s="59"/>
      <c r="L66" s="59"/>
      <c r="AF66">
        <v>66</v>
      </c>
    </row>
    <row r="67" spans="1:39" ht="12.75">
      <c r="A67">
        <v>57</v>
      </c>
      <c r="B67" s="4"/>
      <c r="C67" s="33">
        <f t="shared" si="0"/>
      </c>
      <c r="D67" s="33">
        <f t="shared" si="1"/>
      </c>
      <c r="E67" s="57">
        <f t="shared" si="2"/>
      </c>
      <c r="F67" s="33">
        <f t="shared" si="4"/>
      </c>
      <c r="G67" s="4"/>
      <c r="H67" s="4"/>
      <c r="I67" s="4"/>
      <c r="J67" s="4"/>
      <c r="K67" s="59"/>
      <c r="L67" s="59"/>
      <c r="AF67">
        <v>67</v>
      </c>
    </row>
    <row r="68" spans="1:39" ht="12.75">
      <c r="A68">
        <v>58</v>
      </c>
      <c r="B68" s="4"/>
      <c r="C68" s="33">
        <f t="shared" si="0"/>
      </c>
      <c r="D68" s="33">
        <f t="shared" si="1"/>
      </c>
      <c r="E68" s="57">
        <f t="shared" si="2"/>
      </c>
      <c r="F68" s="33">
        <f t="shared" si="4"/>
      </c>
      <c r="G68" s="4"/>
      <c r="H68" s="4"/>
      <c r="I68" s="4"/>
      <c r="J68" s="4"/>
      <c r="K68" s="59"/>
      <c r="L68" s="59"/>
      <c r="AF68">
        <v>68</v>
      </c>
    </row>
    <row r="69" spans="1:39" ht="12.75">
      <c r="A69">
        <v>59</v>
      </c>
      <c r="B69" s="4"/>
      <c r="C69" s="33">
        <f t="shared" si="0"/>
      </c>
      <c r="D69" s="33">
        <f t="shared" si="1"/>
      </c>
      <c r="E69" s="57">
        <f t="shared" si="2"/>
      </c>
      <c r="F69" s="33">
        <f t="shared" si="4"/>
      </c>
      <c r="G69" s="4"/>
      <c r="H69" s="4"/>
      <c r="I69" s="4"/>
      <c r="J69" s="4"/>
      <c r="K69" s="59"/>
      <c r="L69" s="59"/>
      <c r="AF69">
        <v>69</v>
      </c>
    </row>
    <row r="70" spans="1:39" ht="12.75">
      <c r="A70">
        <v>60</v>
      </c>
      <c r="B70" s="4"/>
      <c r="C70" s="33">
        <f t="shared" si="0"/>
      </c>
      <c r="D70" s="33">
        <f t="shared" si="1"/>
      </c>
      <c r="E70" s="57">
        <f t="shared" si="2"/>
      </c>
      <c r="F70" s="33">
        <f t="shared" si="4"/>
      </c>
      <c r="G70" s="4"/>
      <c r="H70" s="4"/>
      <c r="I70" s="4"/>
      <c r="J70" s="4"/>
      <c r="K70" s="59"/>
      <c r="L70" s="59"/>
      <c r="AF70">
        <v>70</v>
      </c>
    </row>
    <row r="71" spans="1:39" ht="12.75">
      <c r="A71">
        <v>61</v>
      </c>
      <c r="B71" s="4"/>
      <c r="C71" s="33">
        <f t="shared" si="0"/>
      </c>
      <c r="D71" s="33">
        <f t="shared" si="1"/>
      </c>
      <c r="E71" s="57">
        <f t="shared" si="2"/>
      </c>
      <c r="F71" s="33">
        <f t="shared" si="4"/>
      </c>
      <c r="G71" s="4"/>
      <c r="H71" s="4"/>
      <c r="I71" s="4"/>
      <c r="J71" s="4"/>
      <c r="K71" s="59"/>
      <c r="L71" s="59"/>
      <c r="AF71">
        <v>71</v>
      </c>
      <c r="AG71" t="s">
        <v>913</v>
      </c>
      <c r="AH71" t="s">
        <v>337</v>
      </c>
      <c r="AI71">
        <v>6</v>
      </c>
      <c r="AJ71" t="s">
        <v>914</v>
      </c>
      <c r="AK71" t="s">
        <v>824</v>
      </c>
      <c r="AL71">
        <v>101</v>
      </c>
      <c r="AM71" t="s">
        <v>306</v>
      </c>
    </row>
    <row r="72" spans="1:39" ht="12.75">
      <c r="A72">
        <v>62</v>
      </c>
      <c r="B72" s="4"/>
      <c r="C72" s="33">
        <f t="shared" si="0"/>
      </c>
      <c r="D72" s="33">
        <f t="shared" si="1"/>
      </c>
      <c r="E72" s="57">
        <f t="shared" si="2"/>
      </c>
      <c r="F72" s="33">
        <f t="shared" si="4"/>
      </c>
      <c r="G72" s="4"/>
      <c r="H72" s="4"/>
      <c r="I72" s="4"/>
      <c r="J72" s="4"/>
      <c r="K72" s="59"/>
      <c r="L72" s="59"/>
      <c r="AF72">
        <v>72</v>
      </c>
      <c r="AG72" t="s">
        <v>915</v>
      </c>
      <c r="AH72" t="s">
        <v>338</v>
      </c>
      <c r="AI72">
        <v>6</v>
      </c>
      <c r="AJ72" t="s">
        <v>916</v>
      </c>
      <c r="AK72" t="s">
        <v>224</v>
      </c>
      <c r="AL72">
        <v>301</v>
      </c>
      <c r="AM72" t="s">
        <v>225</v>
      </c>
    </row>
    <row r="73" spans="1:39" ht="12.75">
      <c r="A73">
        <v>63</v>
      </c>
      <c r="B73" s="4"/>
      <c r="C73" s="33">
        <f t="shared" si="0"/>
      </c>
      <c r="D73" s="33">
        <f t="shared" si="1"/>
      </c>
      <c r="E73" s="57">
        <f t="shared" si="2"/>
      </c>
      <c r="F73" s="33">
        <f t="shared" si="4"/>
      </c>
      <c r="G73" s="4"/>
      <c r="H73" s="4"/>
      <c r="I73" s="4"/>
      <c r="J73" s="4"/>
      <c r="K73" s="59"/>
      <c r="L73" s="59"/>
      <c r="AF73">
        <v>73</v>
      </c>
      <c r="AG73" t="s">
        <v>917</v>
      </c>
      <c r="AH73" t="s">
        <v>918</v>
      </c>
      <c r="AI73">
        <v>6</v>
      </c>
      <c r="AJ73" t="s">
        <v>919</v>
      </c>
      <c r="AK73" t="s">
        <v>224</v>
      </c>
      <c r="AL73">
        <v>301</v>
      </c>
      <c r="AM73" t="s">
        <v>225</v>
      </c>
    </row>
    <row r="74" spans="1:39" ht="12.75">
      <c r="A74">
        <v>64</v>
      </c>
      <c r="B74" s="4"/>
      <c r="C74" s="33">
        <f t="shared" si="0"/>
      </c>
      <c r="D74" s="33">
        <f t="shared" si="1"/>
      </c>
      <c r="E74" s="57">
        <f t="shared" si="2"/>
      </c>
      <c r="F74" s="33">
        <f t="shared" si="4"/>
      </c>
      <c r="G74" s="4"/>
      <c r="H74" s="4"/>
      <c r="I74" s="4"/>
      <c r="J74" s="4"/>
      <c r="K74" s="59"/>
      <c r="L74" s="59"/>
      <c r="AF74">
        <v>74</v>
      </c>
    </row>
    <row r="75" spans="1:39" ht="12.75">
      <c r="A75">
        <v>65</v>
      </c>
      <c r="B75" s="4"/>
      <c r="C75" s="33">
        <f aca="true" t="shared" si="5" ref="C75:C113">IF($B75="","",VLOOKUP($B75,BoyData,2,FALSE))</f>
      </c>
      <c r="D75" s="33">
        <f aca="true" t="shared" si="6" ref="D75:D113">IF($B75="","",VLOOKUP($B75,BoyData,3,FALSE))</f>
      </c>
      <c r="E75" s="57">
        <f aca="true" t="shared" si="7" ref="E75:E113">IF($B75="","",VLOOKUP($B75,BoyData,4,FALSE))</f>
      </c>
      <c r="F75" s="33">
        <f aca="true" t="shared" si="8" ref="F75:F106">IF($B75="","",VLOOKUP($B75,BoyData,6,FALSE))</f>
      </c>
      <c r="G75" s="4"/>
      <c r="H75" s="4"/>
      <c r="I75" s="4"/>
      <c r="J75" s="4"/>
      <c r="K75" s="59"/>
      <c r="L75" s="59"/>
      <c r="AF75">
        <v>75</v>
      </c>
      <c r="AG75" t="s">
        <v>920</v>
      </c>
      <c r="AH75" t="s">
        <v>339</v>
      </c>
      <c r="AI75">
        <v>6</v>
      </c>
      <c r="AJ75" t="s">
        <v>921</v>
      </c>
      <c r="AK75" t="s">
        <v>224</v>
      </c>
      <c r="AL75">
        <v>301</v>
      </c>
      <c r="AM75" t="s">
        <v>225</v>
      </c>
    </row>
    <row r="76" spans="1:39" ht="12.75">
      <c r="A76">
        <v>66</v>
      </c>
      <c r="B76" s="4"/>
      <c r="C76" s="33">
        <f t="shared" si="5"/>
      </c>
      <c r="D76" s="33">
        <f t="shared" si="6"/>
      </c>
      <c r="E76" s="57">
        <f t="shared" si="7"/>
      </c>
      <c r="F76" s="33">
        <f t="shared" si="8"/>
      </c>
      <c r="G76" s="4"/>
      <c r="H76" s="4"/>
      <c r="I76" s="4"/>
      <c r="J76" s="4"/>
      <c r="K76" s="59"/>
      <c r="L76" s="59"/>
      <c r="AF76">
        <v>76</v>
      </c>
      <c r="AG76" t="s">
        <v>340</v>
      </c>
      <c r="AH76" t="s">
        <v>341</v>
      </c>
      <c r="AI76">
        <v>6</v>
      </c>
      <c r="AJ76" t="s">
        <v>922</v>
      </c>
      <c r="AK76" t="s">
        <v>224</v>
      </c>
      <c r="AL76">
        <v>301</v>
      </c>
      <c r="AM76" t="s">
        <v>225</v>
      </c>
    </row>
    <row r="77" spans="1:39" ht="12.75">
      <c r="A77">
        <v>67</v>
      </c>
      <c r="B77" s="4"/>
      <c r="C77" s="33">
        <f t="shared" si="5"/>
      </c>
      <c r="D77" s="33">
        <f t="shared" si="6"/>
      </c>
      <c r="E77" s="57">
        <f t="shared" si="7"/>
      </c>
      <c r="F77" s="33">
        <f t="shared" si="8"/>
      </c>
      <c r="G77" s="4"/>
      <c r="H77" s="4"/>
      <c r="I77" s="4"/>
      <c r="J77" s="4"/>
      <c r="K77" s="59"/>
      <c r="L77" s="59"/>
      <c r="AF77">
        <v>77</v>
      </c>
      <c r="AG77" t="s">
        <v>923</v>
      </c>
      <c r="AH77" t="s">
        <v>342</v>
      </c>
      <c r="AI77">
        <v>5</v>
      </c>
      <c r="AJ77" t="s">
        <v>924</v>
      </c>
      <c r="AK77" t="s">
        <v>224</v>
      </c>
      <c r="AL77">
        <v>301</v>
      </c>
      <c r="AM77" t="s">
        <v>225</v>
      </c>
    </row>
    <row r="78" spans="1:39" ht="12.75">
      <c r="A78">
        <v>68</v>
      </c>
      <c r="B78" s="4"/>
      <c r="C78" s="33">
        <f t="shared" si="5"/>
      </c>
      <c r="D78" s="33">
        <f t="shared" si="6"/>
      </c>
      <c r="E78" s="57">
        <f t="shared" si="7"/>
      </c>
      <c r="F78" s="33">
        <f t="shared" si="8"/>
      </c>
      <c r="G78" s="4"/>
      <c r="H78" s="4"/>
      <c r="I78" s="4"/>
      <c r="J78" s="4"/>
      <c r="K78" s="59"/>
      <c r="L78" s="59"/>
      <c r="AF78">
        <v>78</v>
      </c>
    </row>
    <row r="79" spans="1:39" ht="12.75">
      <c r="A79">
        <v>69</v>
      </c>
      <c r="B79" s="4"/>
      <c r="C79" s="33">
        <f t="shared" si="5"/>
      </c>
      <c r="D79" s="33">
        <f t="shared" si="6"/>
      </c>
      <c r="E79" s="57">
        <f t="shared" si="7"/>
      </c>
      <c r="F79" s="33">
        <f t="shared" si="8"/>
      </c>
      <c r="G79" s="4"/>
      <c r="H79" s="4"/>
      <c r="I79" s="4"/>
      <c r="J79" s="4"/>
      <c r="K79" s="59"/>
      <c r="L79" s="59"/>
      <c r="AF79">
        <v>79</v>
      </c>
      <c r="AG79" t="s">
        <v>925</v>
      </c>
      <c r="AH79" t="s">
        <v>343</v>
      </c>
      <c r="AI79">
        <v>5</v>
      </c>
      <c r="AJ79" t="s">
        <v>926</v>
      </c>
      <c r="AK79" t="s">
        <v>224</v>
      </c>
      <c r="AL79">
        <v>301</v>
      </c>
      <c r="AM79" t="s">
        <v>225</v>
      </c>
    </row>
    <row r="80" spans="1:39" ht="12.75">
      <c r="A80">
        <v>70</v>
      </c>
      <c r="B80" s="4"/>
      <c r="C80" s="33">
        <f t="shared" si="5"/>
      </c>
      <c r="D80" s="33">
        <f t="shared" si="6"/>
      </c>
      <c r="E80" s="57">
        <f t="shared" si="7"/>
      </c>
      <c r="F80" s="33">
        <f t="shared" si="8"/>
      </c>
      <c r="G80" s="4"/>
      <c r="H80" s="4"/>
      <c r="I80" s="4"/>
      <c r="J80" s="4"/>
      <c r="K80" s="59"/>
      <c r="L80" s="59"/>
      <c r="AF80">
        <v>80</v>
      </c>
    </row>
    <row r="81" spans="1:39" ht="12.75">
      <c r="A81">
        <v>71</v>
      </c>
      <c r="B81" s="4"/>
      <c r="C81" s="33">
        <f t="shared" si="5"/>
      </c>
      <c r="D81" s="33">
        <f t="shared" si="6"/>
      </c>
      <c r="E81" s="57">
        <f t="shared" si="7"/>
      </c>
      <c r="F81" s="33">
        <f t="shared" si="8"/>
      </c>
      <c r="G81" s="4"/>
      <c r="H81" s="4"/>
      <c r="I81" s="4"/>
      <c r="J81" s="4"/>
      <c r="K81" s="59"/>
      <c r="L81" s="59"/>
      <c r="AF81">
        <v>81</v>
      </c>
    </row>
    <row r="82" spans="1:39" ht="12.75">
      <c r="A82">
        <v>72</v>
      </c>
      <c r="B82" s="4"/>
      <c r="C82" s="33">
        <f t="shared" si="5"/>
      </c>
      <c r="D82" s="33">
        <f t="shared" si="6"/>
      </c>
      <c r="E82" s="57">
        <f t="shared" si="7"/>
      </c>
      <c r="F82" s="33">
        <f t="shared" si="8"/>
      </c>
      <c r="G82" s="4"/>
      <c r="H82" s="4"/>
      <c r="I82" s="4"/>
      <c r="J82" s="4"/>
      <c r="K82" s="59"/>
      <c r="L82" s="59"/>
      <c r="AF82">
        <v>82</v>
      </c>
      <c r="AG82" t="s">
        <v>927</v>
      </c>
      <c r="AH82" t="s">
        <v>344</v>
      </c>
      <c r="AI82">
        <v>6</v>
      </c>
      <c r="AJ82" t="s">
        <v>928</v>
      </c>
      <c r="AK82" t="s">
        <v>221</v>
      </c>
      <c r="AL82">
        <v>202</v>
      </c>
      <c r="AM82" t="s">
        <v>222</v>
      </c>
    </row>
    <row r="83" spans="1:39" ht="12.75">
      <c r="A83">
        <v>73</v>
      </c>
      <c r="B83" s="4"/>
      <c r="C83" s="33">
        <f t="shared" si="5"/>
      </c>
      <c r="D83" s="33">
        <f t="shared" si="6"/>
      </c>
      <c r="E83" s="57">
        <f t="shared" si="7"/>
      </c>
      <c r="F83" s="33">
        <f t="shared" si="8"/>
      </c>
      <c r="G83" s="4"/>
      <c r="H83" s="4"/>
      <c r="I83" s="4"/>
      <c r="J83" s="4"/>
      <c r="K83" s="59"/>
      <c r="L83" s="59"/>
      <c r="AF83">
        <v>83</v>
      </c>
    </row>
    <row r="84" spans="1:39" ht="12.75">
      <c r="A84">
        <v>74</v>
      </c>
      <c r="B84" s="4"/>
      <c r="C84" s="33">
        <f t="shared" si="5"/>
      </c>
      <c r="D84" s="33">
        <f t="shared" si="6"/>
      </c>
      <c r="E84" s="57">
        <f t="shared" si="7"/>
      </c>
      <c r="F84" s="33">
        <f t="shared" si="8"/>
      </c>
      <c r="G84" s="4"/>
      <c r="H84" s="4"/>
      <c r="I84" s="4"/>
      <c r="J84" s="4"/>
      <c r="K84" s="59"/>
      <c r="L84" s="59"/>
      <c r="AF84">
        <v>84</v>
      </c>
    </row>
    <row r="85" spans="1:39" ht="12.75">
      <c r="A85">
        <v>75</v>
      </c>
      <c r="B85" s="4"/>
      <c r="C85" s="33">
        <f t="shared" si="5"/>
      </c>
      <c r="D85" s="33">
        <f t="shared" si="6"/>
      </c>
      <c r="E85" s="57">
        <f t="shared" si="7"/>
      </c>
      <c r="F85" s="33">
        <f t="shared" si="8"/>
      </c>
      <c r="G85" s="4"/>
      <c r="H85" s="4"/>
      <c r="I85" s="4"/>
      <c r="J85" s="4"/>
      <c r="K85" s="59"/>
      <c r="L85" s="59"/>
      <c r="AF85">
        <v>85</v>
      </c>
    </row>
    <row r="86" spans="1:39" ht="12.75">
      <c r="A86">
        <v>76</v>
      </c>
      <c r="B86" s="4"/>
      <c r="C86" s="33">
        <f t="shared" si="5"/>
      </c>
      <c r="D86" s="33">
        <f t="shared" si="6"/>
      </c>
      <c r="E86" s="57">
        <f t="shared" si="7"/>
      </c>
      <c r="F86" s="33">
        <f t="shared" si="8"/>
      </c>
      <c r="G86" s="4"/>
      <c r="H86" s="4"/>
      <c r="I86" s="4"/>
      <c r="J86" s="4"/>
      <c r="K86" s="59"/>
      <c r="L86" s="59"/>
      <c r="AF86">
        <v>86</v>
      </c>
    </row>
    <row r="87" spans="1:39" ht="12.75">
      <c r="A87">
        <v>77</v>
      </c>
      <c r="B87" s="4"/>
      <c r="C87" s="33">
        <f t="shared" si="5"/>
      </c>
      <c r="D87" s="33">
        <f t="shared" si="6"/>
      </c>
      <c r="E87" s="57">
        <f t="shared" si="7"/>
      </c>
      <c r="F87" s="33">
        <f t="shared" si="8"/>
      </c>
      <c r="G87" s="4"/>
      <c r="H87" s="4"/>
      <c r="I87" s="4"/>
      <c r="J87" s="4"/>
      <c r="K87" s="59"/>
      <c r="L87" s="59"/>
      <c r="AF87">
        <v>87</v>
      </c>
    </row>
    <row r="88" spans="1:39" ht="12.75">
      <c r="A88">
        <v>78</v>
      </c>
      <c r="B88" s="4"/>
      <c r="C88" s="33">
        <f t="shared" si="5"/>
      </c>
      <c r="D88" s="33">
        <f t="shared" si="6"/>
      </c>
      <c r="E88" s="57">
        <f t="shared" si="7"/>
      </c>
      <c r="F88" s="33">
        <f t="shared" si="8"/>
      </c>
      <c r="G88" s="4"/>
      <c r="H88" s="4"/>
      <c r="I88" s="4"/>
      <c r="J88" s="4"/>
      <c r="K88" s="59"/>
      <c r="L88" s="59"/>
      <c r="AF88">
        <v>88</v>
      </c>
    </row>
    <row r="89" spans="1:39" ht="12.75">
      <c r="A89">
        <v>79</v>
      </c>
      <c r="B89" s="4"/>
      <c r="C89" s="33">
        <f t="shared" si="5"/>
      </c>
      <c r="D89" s="33">
        <f t="shared" si="6"/>
      </c>
      <c r="E89" s="57">
        <f t="shared" si="7"/>
      </c>
      <c r="F89" s="33">
        <f t="shared" si="8"/>
      </c>
      <c r="G89" s="4"/>
      <c r="H89" s="4"/>
      <c r="I89" s="4"/>
      <c r="J89" s="4"/>
      <c r="K89" s="59"/>
      <c r="L89" s="59"/>
      <c r="AF89">
        <v>89</v>
      </c>
    </row>
    <row r="90" spans="1:39" ht="12.75">
      <c r="A90">
        <v>80</v>
      </c>
      <c r="B90" s="4"/>
      <c r="C90" s="33">
        <f t="shared" si="5"/>
      </c>
      <c r="D90" s="33">
        <f t="shared" si="6"/>
      </c>
      <c r="E90" s="57">
        <f t="shared" si="7"/>
      </c>
      <c r="F90" s="33">
        <f t="shared" si="8"/>
      </c>
      <c r="G90" s="4"/>
      <c r="H90" s="4"/>
      <c r="I90" s="4"/>
      <c r="J90" s="4"/>
      <c r="K90" s="59"/>
      <c r="L90" s="59"/>
      <c r="AF90">
        <v>90</v>
      </c>
    </row>
    <row r="91" spans="1:39" ht="12.75">
      <c r="A91">
        <v>81</v>
      </c>
      <c r="B91" s="4"/>
      <c r="C91" s="33">
        <f t="shared" si="5"/>
      </c>
      <c r="D91" s="33">
        <f t="shared" si="6"/>
      </c>
      <c r="E91" s="57">
        <f t="shared" si="7"/>
      </c>
      <c r="F91" s="33">
        <f t="shared" si="8"/>
      </c>
      <c r="G91" s="4"/>
      <c r="H91" s="4"/>
      <c r="I91" s="4"/>
      <c r="J91" s="4"/>
      <c r="K91" s="59"/>
      <c r="L91" s="59"/>
      <c r="AF91">
        <v>91</v>
      </c>
    </row>
    <row r="92" spans="1:39" ht="12.75">
      <c r="A92">
        <v>82</v>
      </c>
      <c r="B92" s="4"/>
      <c r="C92" s="33">
        <f t="shared" si="5"/>
      </c>
      <c r="D92" s="33">
        <f t="shared" si="6"/>
      </c>
      <c r="E92" s="57">
        <f t="shared" si="7"/>
      </c>
      <c r="F92" s="33">
        <f t="shared" si="8"/>
      </c>
      <c r="G92" s="4"/>
      <c r="H92" s="4"/>
      <c r="I92" s="4"/>
      <c r="J92" s="4"/>
      <c r="K92" s="59"/>
      <c r="L92" s="59"/>
      <c r="AF92">
        <v>92</v>
      </c>
    </row>
    <row r="93" spans="1:39" ht="12.75">
      <c r="A93">
        <v>83</v>
      </c>
      <c r="B93" s="4"/>
      <c r="C93" s="33">
        <f t="shared" si="5"/>
      </c>
      <c r="D93" s="33">
        <f t="shared" si="6"/>
      </c>
      <c r="E93" s="57">
        <f t="shared" si="7"/>
      </c>
      <c r="F93" s="33">
        <f t="shared" si="8"/>
      </c>
      <c r="G93" s="4"/>
      <c r="H93" s="4"/>
      <c r="I93" s="4"/>
      <c r="J93" s="4"/>
      <c r="K93" s="59"/>
      <c r="L93" s="59"/>
      <c r="AF93">
        <v>93</v>
      </c>
      <c r="AG93" t="s">
        <v>929</v>
      </c>
      <c r="AH93" t="s">
        <v>930</v>
      </c>
      <c r="AI93">
        <v>5</v>
      </c>
      <c r="AJ93" t="s">
        <v>931</v>
      </c>
      <c r="AK93" t="s">
        <v>221</v>
      </c>
      <c r="AL93">
        <v>202</v>
      </c>
      <c r="AM93" t="s">
        <v>222</v>
      </c>
    </row>
    <row r="94" spans="1:39" ht="12.75">
      <c r="A94">
        <v>84</v>
      </c>
      <c r="B94" s="4"/>
      <c r="C94" s="33">
        <f t="shared" si="5"/>
      </c>
      <c r="D94" s="33">
        <f t="shared" si="6"/>
      </c>
      <c r="E94" s="57">
        <f t="shared" si="7"/>
      </c>
      <c r="F94" s="33">
        <f t="shared" si="8"/>
      </c>
      <c r="G94" s="4"/>
      <c r="H94" s="4"/>
      <c r="I94" s="4"/>
      <c r="J94" s="4"/>
      <c r="K94" s="59"/>
      <c r="L94" s="59"/>
      <c r="AF94">
        <v>94</v>
      </c>
      <c r="AG94" t="s">
        <v>932</v>
      </c>
      <c r="AH94" t="s">
        <v>933</v>
      </c>
      <c r="AI94">
        <v>5</v>
      </c>
      <c r="AJ94" t="s">
        <v>931</v>
      </c>
      <c r="AK94" t="s">
        <v>221</v>
      </c>
      <c r="AL94">
        <v>202</v>
      </c>
      <c r="AM94" t="s">
        <v>222</v>
      </c>
    </row>
    <row r="95" spans="1:39" ht="12.75">
      <c r="A95">
        <v>85</v>
      </c>
      <c r="B95" s="4"/>
      <c r="C95" s="33">
        <f t="shared" si="5"/>
      </c>
      <c r="D95" s="33">
        <f t="shared" si="6"/>
      </c>
      <c r="E95" s="57">
        <f t="shared" si="7"/>
      </c>
      <c r="F95" s="33">
        <f t="shared" si="8"/>
      </c>
      <c r="G95" s="4"/>
      <c r="H95" s="4"/>
      <c r="I95" s="4"/>
      <c r="J95" s="4"/>
      <c r="K95" s="59"/>
      <c r="L95" s="59"/>
      <c r="AF95">
        <v>95</v>
      </c>
    </row>
    <row r="96" spans="1:39" ht="12.75">
      <c r="A96">
        <v>86</v>
      </c>
      <c r="B96" s="4"/>
      <c r="C96" s="33">
        <f t="shared" si="5"/>
      </c>
      <c r="D96" s="33">
        <f t="shared" si="6"/>
      </c>
      <c r="E96" s="57">
        <f t="shared" si="7"/>
      </c>
      <c r="F96" s="33">
        <f t="shared" si="8"/>
      </c>
      <c r="G96" s="4"/>
      <c r="H96" s="4"/>
      <c r="I96" s="4"/>
      <c r="J96" s="4"/>
      <c r="K96" s="59"/>
      <c r="L96" s="59"/>
      <c r="AF96">
        <v>96</v>
      </c>
    </row>
    <row r="97" spans="1:39" ht="12.75">
      <c r="A97">
        <v>87</v>
      </c>
      <c r="B97" s="4"/>
      <c r="C97" s="33">
        <f t="shared" si="5"/>
      </c>
      <c r="D97" s="33">
        <f t="shared" si="6"/>
      </c>
      <c r="E97" s="57">
        <f t="shared" si="7"/>
      </c>
      <c r="F97" s="33">
        <f t="shared" si="8"/>
      </c>
      <c r="G97" s="4"/>
      <c r="H97" s="4"/>
      <c r="I97" s="4"/>
      <c r="J97" s="4"/>
      <c r="K97" s="59"/>
      <c r="L97" s="59"/>
      <c r="AF97">
        <v>97</v>
      </c>
      <c r="AG97" t="s">
        <v>346</v>
      </c>
      <c r="AH97" t="s">
        <v>347</v>
      </c>
      <c r="AI97">
        <v>6</v>
      </c>
      <c r="AJ97" t="s">
        <v>345</v>
      </c>
      <c r="AK97" t="s">
        <v>934</v>
      </c>
      <c r="AL97">
        <v>508</v>
      </c>
      <c r="AM97" t="s">
        <v>243</v>
      </c>
    </row>
    <row r="98" spans="1:39" ht="12.75">
      <c r="A98">
        <v>88</v>
      </c>
      <c r="B98" s="4"/>
      <c r="C98" s="33">
        <f t="shared" si="5"/>
      </c>
      <c r="D98" s="33">
        <f t="shared" si="6"/>
      </c>
      <c r="E98" s="57">
        <f t="shared" si="7"/>
      </c>
      <c r="F98" s="33">
        <f t="shared" si="8"/>
      </c>
      <c r="G98" s="4"/>
      <c r="H98" s="4"/>
      <c r="I98" s="4"/>
      <c r="J98" s="4"/>
      <c r="K98" s="59"/>
      <c r="L98" s="59"/>
      <c r="AF98">
        <v>98</v>
      </c>
      <c r="AG98" t="s">
        <v>348</v>
      </c>
      <c r="AH98" t="s">
        <v>349</v>
      </c>
      <c r="AI98">
        <v>6</v>
      </c>
      <c r="AJ98" t="s">
        <v>345</v>
      </c>
      <c r="AK98" t="s">
        <v>934</v>
      </c>
      <c r="AL98">
        <v>508</v>
      </c>
      <c r="AM98" t="s">
        <v>243</v>
      </c>
    </row>
    <row r="99" spans="1:39" ht="12.75">
      <c r="A99">
        <v>89</v>
      </c>
      <c r="B99" s="4"/>
      <c r="C99" s="33">
        <f t="shared" si="5"/>
      </c>
      <c r="D99" s="33">
        <f t="shared" si="6"/>
      </c>
      <c r="E99" s="57">
        <f t="shared" si="7"/>
      </c>
      <c r="F99" s="33">
        <f t="shared" si="8"/>
      </c>
      <c r="G99" s="4"/>
      <c r="H99" s="4"/>
      <c r="I99" s="4"/>
      <c r="J99" s="4"/>
      <c r="K99" s="59"/>
      <c r="L99" s="59"/>
      <c r="AF99">
        <v>99</v>
      </c>
      <c r="AG99" t="s">
        <v>935</v>
      </c>
      <c r="AH99" t="s">
        <v>350</v>
      </c>
      <c r="AI99">
        <v>6</v>
      </c>
      <c r="AJ99" t="s">
        <v>936</v>
      </c>
      <c r="AK99" t="s">
        <v>245</v>
      </c>
      <c r="AL99">
        <v>509</v>
      </c>
      <c r="AM99" t="s">
        <v>246</v>
      </c>
    </row>
    <row r="100" spans="1:39" ht="12.75">
      <c r="A100">
        <v>90</v>
      </c>
      <c r="B100" s="4"/>
      <c r="C100" s="33">
        <f t="shared" si="5"/>
      </c>
      <c r="D100" s="33">
        <f t="shared" si="6"/>
      </c>
      <c r="E100" s="57">
        <f t="shared" si="7"/>
      </c>
      <c r="F100" s="33">
        <f t="shared" si="8"/>
      </c>
      <c r="G100" s="4"/>
      <c r="H100" s="4"/>
      <c r="I100" s="4"/>
      <c r="J100" s="4"/>
      <c r="K100" s="59"/>
      <c r="L100" s="59"/>
      <c r="AF100">
        <v>100</v>
      </c>
      <c r="AG100" t="s">
        <v>937</v>
      </c>
      <c r="AH100" t="s">
        <v>351</v>
      </c>
      <c r="AI100">
        <v>6</v>
      </c>
      <c r="AJ100" t="s">
        <v>936</v>
      </c>
      <c r="AK100" t="s">
        <v>245</v>
      </c>
      <c r="AL100">
        <v>509</v>
      </c>
      <c r="AM100" t="s">
        <v>246</v>
      </c>
    </row>
    <row r="101" spans="1:39" ht="12.75">
      <c r="A101">
        <v>91</v>
      </c>
      <c r="B101" s="4"/>
      <c r="C101" s="33">
        <f t="shared" si="5"/>
      </c>
      <c r="D101" s="33">
        <f t="shared" si="6"/>
      </c>
      <c r="E101" s="57">
        <f t="shared" si="7"/>
      </c>
      <c r="F101" s="33">
        <f t="shared" si="8"/>
      </c>
      <c r="G101" s="4"/>
      <c r="H101" s="4"/>
      <c r="I101" s="4"/>
      <c r="J101" s="4"/>
      <c r="K101" s="59"/>
      <c r="L101" s="59"/>
      <c r="AF101">
        <v>101</v>
      </c>
      <c r="AG101" t="s">
        <v>938</v>
      </c>
      <c r="AH101" t="s">
        <v>939</v>
      </c>
      <c r="AI101">
        <v>6</v>
      </c>
      <c r="AJ101" t="s">
        <v>852</v>
      </c>
      <c r="AK101" t="s">
        <v>224</v>
      </c>
      <c r="AL101">
        <v>301</v>
      </c>
      <c r="AM101" t="s">
        <v>225</v>
      </c>
    </row>
    <row r="102" spans="1:39" ht="12.75">
      <c r="A102">
        <v>92</v>
      </c>
      <c r="B102" s="4"/>
      <c r="C102" s="33">
        <f t="shared" si="5"/>
      </c>
      <c r="D102" s="33">
        <f t="shared" si="6"/>
      </c>
      <c r="E102" s="57">
        <f t="shared" si="7"/>
      </c>
      <c r="F102" s="33">
        <f t="shared" si="8"/>
      </c>
      <c r="G102" s="4"/>
      <c r="H102" s="4"/>
      <c r="I102" s="4"/>
      <c r="J102" s="4"/>
      <c r="K102" s="59"/>
      <c r="L102" s="59"/>
      <c r="AF102">
        <v>102</v>
      </c>
      <c r="AG102" t="s">
        <v>352</v>
      </c>
      <c r="AH102" t="s">
        <v>353</v>
      </c>
      <c r="AI102">
        <v>6</v>
      </c>
      <c r="AJ102" t="s">
        <v>354</v>
      </c>
      <c r="AK102" t="s">
        <v>355</v>
      </c>
      <c r="AL102">
        <v>702</v>
      </c>
      <c r="AM102" t="s">
        <v>255</v>
      </c>
    </row>
    <row r="103" spans="1:39" ht="12.75">
      <c r="A103">
        <v>93</v>
      </c>
      <c r="B103" s="4"/>
      <c r="C103" s="33">
        <f t="shared" si="5"/>
      </c>
      <c r="D103" s="33">
        <f t="shared" si="6"/>
      </c>
      <c r="E103" s="57">
        <f t="shared" si="7"/>
      </c>
      <c r="F103" s="33">
        <f t="shared" si="8"/>
      </c>
      <c r="G103" s="4"/>
      <c r="H103" s="4"/>
      <c r="I103" s="4"/>
      <c r="J103" s="4"/>
      <c r="K103" s="59"/>
      <c r="L103" s="59"/>
      <c r="AF103">
        <v>103</v>
      </c>
      <c r="AG103" t="s">
        <v>940</v>
      </c>
      <c r="AH103" t="s">
        <v>356</v>
      </c>
      <c r="AI103">
        <v>6</v>
      </c>
      <c r="AJ103" t="s">
        <v>357</v>
      </c>
      <c r="AK103" t="s">
        <v>248</v>
      </c>
      <c r="AL103">
        <v>601</v>
      </c>
      <c r="AM103" t="s">
        <v>249</v>
      </c>
    </row>
    <row r="104" spans="1:39" ht="12.75">
      <c r="A104">
        <v>94</v>
      </c>
      <c r="B104" s="4"/>
      <c r="C104" s="33">
        <f t="shared" si="5"/>
      </c>
      <c r="D104" s="33">
        <f t="shared" si="6"/>
      </c>
      <c r="E104" s="57">
        <f t="shared" si="7"/>
      </c>
      <c r="F104" s="33">
        <f t="shared" si="8"/>
      </c>
      <c r="G104" s="4"/>
      <c r="H104" s="4"/>
      <c r="I104" s="4"/>
      <c r="J104" s="4"/>
      <c r="K104" s="59"/>
      <c r="L104" s="59"/>
      <c r="AF104">
        <v>104</v>
      </c>
      <c r="AG104" t="s">
        <v>941</v>
      </c>
      <c r="AH104" t="s">
        <v>358</v>
      </c>
      <c r="AI104">
        <v>4</v>
      </c>
      <c r="AJ104" t="s">
        <v>942</v>
      </c>
      <c r="AK104" t="s">
        <v>355</v>
      </c>
      <c r="AL104">
        <v>702</v>
      </c>
      <c r="AM104" t="s">
        <v>255</v>
      </c>
    </row>
    <row r="105" spans="1:39" ht="12.75">
      <c r="A105">
        <v>95</v>
      </c>
      <c r="B105" s="4"/>
      <c r="C105" s="33">
        <f t="shared" si="5"/>
      </c>
      <c r="D105" s="33">
        <f t="shared" si="6"/>
      </c>
      <c r="E105" s="57">
        <f t="shared" si="7"/>
      </c>
      <c r="F105" s="33">
        <f t="shared" si="8"/>
      </c>
      <c r="G105" s="4"/>
      <c r="H105" s="4"/>
      <c r="I105" s="4"/>
      <c r="J105" s="4"/>
      <c r="K105" s="59"/>
      <c r="L105" s="59"/>
      <c r="AF105">
        <v>105</v>
      </c>
      <c r="AG105" t="s">
        <v>943</v>
      </c>
      <c r="AH105" t="s">
        <v>359</v>
      </c>
      <c r="AI105">
        <v>6</v>
      </c>
      <c r="AJ105" t="s">
        <v>944</v>
      </c>
      <c r="AK105" t="s">
        <v>248</v>
      </c>
      <c r="AL105">
        <v>601</v>
      </c>
      <c r="AM105" t="s">
        <v>249</v>
      </c>
    </row>
    <row r="106" spans="1:39" ht="12.75">
      <c r="A106">
        <v>96</v>
      </c>
      <c r="B106" s="4"/>
      <c r="C106" s="33">
        <f t="shared" si="5"/>
      </c>
      <c r="D106" s="33">
        <f t="shared" si="6"/>
      </c>
      <c r="E106" s="57">
        <f t="shared" si="7"/>
      </c>
      <c r="F106" s="33">
        <f t="shared" si="8"/>
      </c>
      <c r="G106" s="4"/>
      <c r="H106" s="4"/>
      <c r="I106" s="4"/>
      <c r="J106" s="4"/>
      <c r="K106" s="59"/>
      <c r="L106" s="59"/>
      <c r="AF106">
        <v>106</v>
      </c>
      <c r="AG106" t="s">
        <v>945</v>
      </c>
      <c r="AH106" t="s">
        <v>360</v>
      </c>
      <c r="AI106">
        <v>6</v>
      </c>
      <c r="AJ106" t="s">
        <v>946</v>
      </c>
      <c r="AK106" t="s">
        <v>227</v>
      </c>
      <c r="AL106">
        <v>401</v>
      </c>
      <c r="AM106" t="s">
        <v>228</v>
      </c>
    </row>
    <row r="107" spans="1:39" ht="12.75">
      <c r="A107">
        <v>97</v>
      </c>
      <c r="B107" s="4"/>
      <c r="C107" s="33">
        <f t="shared" si="5"/>
      </c>
      <c r="D107" s="33">
        <f t="shared" si="6"/>
      </c>
      <c r="E107" s="57">
        <f t="shared" si="7"/>
      </c>
      <c r="F107" s="33">
        <f aca="true" t="shared" si="9" ref="F107:F113">IF($B107="","",VLOOKUP($B107,BoyData,6,FALSE))</f>
      </c>
      <c r="G107" s="4"/>
      <c r="H107" s="4"/>
      <c r="I107" s="4"/>
      <c r="J107" s="4"/>
      <c r="K107" s="59"/>
      <c r="L107" s="59"/>
      <c r="AF107">
        <v>107</v>
      </c>
      <c r="AG107" t="s">
        <v>947</v>
      </c>
      <c r="AH107" t="s">
        <v>361</v>
      </c>
      <c r="AI107">
        <v>3</v>
      </c>
      <c r="AJ107" t="s">
        <v>948</v>
      </c>
      <c r="AK107" t="s">
        <v>355</v>
      </c>
      <c r="AL107">
        <v>702</v>
      </c>
      <c r="AM107" t="s">
        <v>255</v>
      </c>
    </row>
    <row r="108" spans="1:39" ht="12.75">
      <c r="A108">
        <v>98</v>
      </c>
      <c r="B108" s="4"/>
      <c r="C108" s="33">
        <f t="shared" si="5"/>
      </c>
      <c r="D108" s="33">
        <f t="shared" si="6"/>
      </c>
      <c r="E108" s="57">
        <f t="shared" si="7"/>
      </c>
      <c r="F108" s="33">
        <f t="shared" si="9"/>
      </c>
      <c r="G108" s="4"/>
      <c r="H108" s="4"/>
      <c r="I108" s="4"/>
      <c r="J108" s="4"/>
      <c r="K108" s="59"/>
      <c r="L108" s="59"/>
      <c r="AF108">
        <v>108</v>
      </c>
    </row>
    <row r="109" spans="1:39" ht="12.75">
      <c r="A109">
        <v>99</v>
      </c>
      <c r="B109" s="4"/>
      <c r="C109" s="33">
        <f t="shared" si="5"/>
      </c>
      <c r="D109" s="33">
        <f t="shared" si="6"/>
      </c>
      <c r="E109" s="57">
        <f t="shared" si="7"/>
      </c>
      <c r="F109" s="33">
        <f t="shared" si="9"/>
      </c>
      <c r="G109" s="4"/>
      <c r="H109" s="4"/>
      <c r="I109" s="4"/>
      <c r="J109" s="4"/>
      <c r="K109" s="59"/>
      <c r="L109" s="59"/>
      <c r="AF109">
        <v>109</v>
      </c>
    </row>
    <row r="110" spans="1:39" ht="12.75">
      <c r="A110">
        <v>100</v>
      </c>
      <c r="B110" s="4"/>
      <c r="C110" s="33">
        <f t="shared" si="5"/>
      </c>
      <c r="D110" s="33">
        <f t="shared" si="6"/>
      </c>
      <c r="E110" s="57">
        <f t="shared" si="7"/>
      </c>
      <c r="F110" s="33">
        <f t="shared" si="9"/>
      </c>
      <c r="G110" s="4"/>
      <c r="H110" s="4"/>
      <c r="I110" s="4"/>
      <c r="J110" s="4"/>
      <c r="K110" s="59"/>
      <c r="L110" s="59"/>
      <c r="AF110">
        <v>110</v>
      </c>
      <c r="AG110" t="s">
        <v>949</v>
      </c>
      <c r="AH110" t="s">
        <v>362</v>
      </c>
      <c r="AI110">
        <v>4</v>
      </c>
      <c r="AJ110" t="s">
        <v>950</v>
      </c>
      <c r="AK110" t="s">
        <v>355</v>
      </c>
      <c r="AL110">
        <v>702</v>
      </c>
      <c r="AM110" t="s">
        <v>255</v>
      </c>
    </row>
    <row r="111" spans="1:39" ht="12.75">
      <c r="A111">
        <v>101</v>
      </c>
      <c r="B111" s="4"/>
      <c r="C111" s="33">
        <f t="shared" si="5"/>
      </c>
      <c r="D111" s="33">
        <f t="shared" si="6"/>
      </c>
      <c r="E111" s="57">
        <f t="shared" si="7"/>
      </c>
      <c r="F111" s="33">
        <f t="shared" si="9"/>
      </c>
      <c r="G111" s="4"/>
      <c r="H111" s="4"/>
      <c r="I111" s="4"/>
      <c r="J111" s="4"/>
      <c r="K111" s="59"/>
      <c r="L111" s="59"/>
      <c r="AF111">
        <v>111</v>
      </c>
      <c r="AG111" t="s">
        <v>951</v>
      </c>
      <c r="AH111" t="s">
        <v>363</v>
      </c>
      <c r="AI111">
        <v>6</v>
      </c>
      <c r="AJ111" t="s">
        <v>952</v>
      </c>
      <c r="AK111" t="s">
        <v>227</v>
      </c>
      <c r="AL111">
        <v>401</v>
      </c>
      <c r="AM111" t="s">
        <v>228</v>
      </c>
    </row>
    <row r="112" spans="1:39" ht="12.75">
      <c r="A112">
        <v>102</v>
      </c>
      <c r="B112" s="4"/>
      <c r="C112" s="33">
        <f t="shared" si="5"/>
      </c>
      <c r="D112" s="33">
        <f t="shared" si="6"/>
      </c>
      <c r="E112" s="57">
        <f t="shared" si="7"/>
      </c>
      <c r="F112" s="33">
        <f t="shared" si="9"/>
      </c>
      <c r="G112" s="4"/>
      <c r="H112" s="4"/>
      <c r="I112" s="4"/>
      <c r="J112" s="4"/>
      <c r="K112" s="59"/>
      <c r="L112" s="59"/>
      <c r="AF112">
        <v>112</v>
      </c>
      <c r="AG112" t="s">
        <v>953</v>
      </c>
      <c r="AH112" t="s">
        <v>364</v>
      </c>
      <c r="AI112">
        <v>6</v>
      </c>
      <c r="AJ112" t="s">
        <v>357</v>
      </c>
      <c r="AK112" t="s">
        <v>248</v>
      </c>
      <c r="AL112">
        <v>601</v>
      </c>
      <c r="AM112" t="s">
        <v>249</v>
      </c>
    </row>
    <row r="113" spans="1:39" ht="12.75">
      <c r="A113">
        <v>103</v>
      </c>
      <c r="B113" s="4"/>
      <c r="C113" s="33">
        <f t="shared" si="5"/>
      </c>
      <c r="D113" s="33">
        <f t="shared" si="6"/>
      </c>
      <c r="E113" s="57">
        <f t="shared" si="7"/>
      </c>
      <c r="F113" s="33">
        <f t="shared" si="9"/>
      </c>
      <c r="G113" s="4"/>
      <c r="H113" s="4"/>
      <c r="I113" s="4"/>
      <c r="J113" s="4"/>
      <c r="K113" s="59"/>
      <c r="L113" s="59"/>
      <c r="AF113">
        <v>113</v>
      </c>
    </row>
    <row r="114" spans="32:39" ht="12.75">
      <c r="AF114">
        <v>114</v>
      </c>
    </row>
    <row r="115" spans="32:39" ht="12.75">
      <c r="AF115">
        <v>115</v>
      </c>
    </row>
    <row r="116" spans="32:39" ht="12.75">
      <c r="AF116">
        <v>116</v>
      </c>
      <c r="AG116" t="s">
        <v>365</v>
      </c>
      <c r="AH116" t="s">
        <v>366</v>
      </c>
      <c r="AI116">
        <v>5</v>
      </c>
      <c r="AJ116" t="s">
        <v>367</v>
      </c>
      <c r="AK116" t="s">
        <v>355</v>
      </c>
      <c r="AL116">
        <v>702</v>
      </c>
      <c r="AM116" t="s">
        <v>255</v>
      </c>
    </row>
    <row r="117" spans="32:39" ht="12.75">
      <c r="AF117">
        <v>117</v>
      </c>
    </row>
    <row r="118" spans="32:39" ht="12.75">
      <c r="AF118">
        <v>118</v>
      </c>
    </row>
    <row r="119" spans="32:39" ht="12.75">
      <c r="AF119">
        <v>119</v>
      </c>
    </row>
    <row r="120" spans="32:39" ht="12.75">
      <c r="AF120">
        <v>120</v>
      </c>
      <c r="AG120" t="s">
        <v>369</v>
      </c>
      <c r="AH120" t="s">
        <v>370</v>
      </c>
      <c r="AI120">
        <v>5</v>
      </c>
      <c r="AJ120" t="s">
        <v>848</v>
      </c>
      <c r="AK120" t="s">
        <v>224</v>
      </c>
      <c r="AL120">
        <v>301</v>
      </c>
      <c r="AM120" t="s">
        <v>225</v>
      </c>
    </row>
    <row r="121" spans="32:39" ht="12.75">
      <c r="AF121">
        <v>121</v>
      </c>
      <c r="AG121" t="s">
        <v>371</v>
      </c>
      <c r="AH121" t="s">
        <v>372</v>
      </c>
      <c r="AI121">
        <v>5</v>
      </c>
      <c r="AJ121" t="s">
        <v>954</v>
      </c>
      <c r="AK121" t="s">
        <v>224</v>
      </c>
      <c r="AL121">
        <v>301</v>
      </c>
      <c r="AM121" t="s">
        <v>225</v>
      </c>
    </row>
    <row r="122" spans="32:39" ht="12.75">
      <c r="AF122">
        <v>122</v>
      </c>
      <c r="AG122" t="s">
        <v>373</v>
      </c>
      <c r="AH122" t="s">
        <v>374</v>
      </c>
      <c r="AI122">
        <v>5</v>
      </c>
      <c r="AJ122" t="s">
        <v>955</v>
      </c>
      <c r="AK122" t="s">
        <v>224</v>
      </c>
      <c r="AL122">
        <v>301</v>
      </c>
      <c r="AM122" t="s">
        <v>225</v>
      </c>
    </row>
    <row r="123" spans="32:39" ht="12.75">
      <c r="AF123">
        <v>123</v>
      </c>
      <c r="AG123" t="s">
        <v>375</v>
      </c>
      <c r="AH123" t="s">
        <v>376</v>
      </c>
      <c r="AI123">
        <v>5</v>
      </c>
      <c r="AJ123" t="s">
        <v>955</v>
      </c>
      <c r="AK123" t="s">
        <v>224</v>
      </c>
      <c r="AL123">
        <v>301</v>
      </c>
      <c r="AM123" t="s">
        <v>225</v>
      </c>
    </row>
    <row r="124" spans="32:39" ht="12.75">
      <c r="AF124">
        <v>124</v>
      </c>
    </row>
    <row r="125" spans="32:39" ht="12.75">
      <c r="AF125">
        <v>125</v>
      </c>
      <c r="AG125" t="s">
        <v>377</v>
      </c>
      <c r="AH125" t="s">
        <v>378</v>
      </c>
      <c r="AI125">
        <v>5</v>
      </c>
      <c r="AJ125" t="s">
        <v>954</v>
      </c>
      <c r="AK125" t="s">
        <v>224</v>
      </c>
      <c r="AL125">
        <v>301</v>
      </c>
      <c r="AM125" t="s">
        <v>225</v>
      </c>
    </row>
    <row r="126" spans="32:39" ht="12.75">
      <c r="AF126">
        <v>126</v>
      </c>
    </row>
    <row r="127" spans="32:39" ht="12.75">
      <c r="AF127">
        <v>127</v>
      </c>
    </row>
    <row r="128" spans="32:39" ht="12.75">
      <c r="AF128">
        <v>128</v>
      </c>
    </row>
    <row r="129" spans="32:39" ht="12.75">
      <c r="AF129">
        <v>129</v>
      </c>
    </row>
    <row r="130" spans="32:39" ht="12.75">
      <c r="AF130">
        <v>130</v>
      </c>
      <c r="AG130" t="s">
        <v>956</v>
      </c>
      <c r="AH130" t="s">
        <v>957</v>
      </c>
      <c r="AI130">
        <v>3</v>
      </c>
      <c r="AJ130" t="s">
        <v>954</v>
      </c>
      <c r="AK130" t="s">
        <v>224</v>
      </c>
      <c r="AL130">
        <v>301</v>
      </c>
      <c r="AM130" t="s">
        <v>225</v>
      </c>
    </row>
    <row r="131" spans="32:39" ht="12.75">
      <c r="AF131">
        <v>131</v>
      </c>
      <c r="AG131" t="s">
        <v>958</v>
      </c>
      <c r="AH131" t="s">
        <v>959</v>
      </c>
      <c r="AI131">
        <v>3</v>
      </c>
      <c r="AJ131" t="s">
        <v>873</v>
      </c>
      <c r="AK131" t="s">
        <v>232</v>
      </c>
      <c r="AL131">
        <v>501</v>
      </c>
      <c r="AM131" t="s">
        <v>233</v>
      </c>
    </row>
    <row r="132" spans="32:39" ht="12.75">
      <c r="AF132">
        <v>132</v>
      </c>
    </row>
    <row r="133" spans="32:39" ht="12.75">
      <c r="AF133">
        <v>133</v>
      </c>
    </row>
    <row r="134" spans="32:39" ht="12.75">
      <c r="AF134">
        <v>134</v>
      </c>
    </row>
    <row r="135" spans="32:39" ht="12.75">
      <c r="AF135">
        <v>135</v>
      </c>
      <c r="AG135" t="s">
        <v>381</v>
      </c>
      <c r="AH135" t="s">
        <v>382</v>
      </c>
      <c r="AI135">
        <v>6</v>
      </c>
      <c r="AJ135" t="s">
        <v>960</v>
      </c>
      <c r="AK135" t="s">
        <v>224</v>
      </c>
      <c r="AL135">
        <v>301</v>
      </c>
      <c r="AM135" t="s">
        <v>225</v>
      </c>
    </row>
    <row r="136" spans="32:39" ht="12.75">
      <c r="AF136">
        <v>136</v>
      </c>
    </row>
    <row r="137" spans="32:39" ht="12.75">
      <c r="AF137">
        <v>137</v>
      </c>
    </row>
    <row r="138" spans="32:39" ht="12.75">
      <c r="AF138">
        <v>138</v>
      </c>
    </row>
    <row r="139" spans="32:39" ht="12.75">
      <c r="AF139">
        <v>139</v>
      </c>
      <c r="AG139" t="s">
        <v>385</v>
      </c>
      <c r="AH139" t="s">
        <v>386</v>
      </c>
      <c r="AI139">
        <v>6</v>
      </c>
      <c r="AJ139" t="s">
        <v>961</v>
      </c>
      <c r="AK139" t="s">
        <v>279</v>
      </c>
      <c r="AL139">
        <v>1203</v>
      </c>
      <c r="AM139" t="s">
        <v>280</v>
      </c>
    </row>
    <row r="140" spans="32:39" ht="12.75">
      <c r="AF140">
        <v>140</v>
      </c>
    </row>
    <row r="141" spans="32:39" ht="12.75">
      <c r="AF141">
        <v>141</v>
      </c>
      <c r="AG141" t="s">
        <v>962</v>
      </c>
      <c r="AH141" t="s">
        <v>387</v>
      </c>
      <c r="AI141">
        <v>5</v>
      </c>
      <c r="AJ141" t="s">
        <v>963</v>
      </c>
      <c r="AK141" t="s">
        <v>227</v>
      </c>
      <c r="AL141">
        <v>401</v>
      </c>
      <c r="AM141" t="s">
        <v>228</v>
      </c>
    </row>
    <row r="142" spans="32:39" ht="12.75">
      <c r="AF142">
        <v>142</v>
      </c>
    </row>
    <row r="143" spans="32:39" ht="12.75">
      <c r="AF143">
        <v>143</v>
      </c>
    </row>
    <row r="144" spans="32:39" ht="12.75">
      <c r="AF144">
        <v>144</v>
      </c>
      <c r="AG144" t="s">
        <v>964</v>
      </c>
      <c r="AH144" t="s">
        <v>388</v>
      </c>
      <c r="AI144">
        <v>6</v>
      </c>
      <c r="AJ144" t="s">
        <v>965</v>
      </c>
      <c r="AK144" t="s">
        <v>235</v>
      </c>
      <c r="AL144">
        <v>503</v>
      </c>
      <c r="AM144" t="s">
        <v>236</v>
      </c>
    </row>
    <row r="145" spans="32:39" ht="12.75">
      <c r="AF145">
        <v>145</v>
      </c>
    </row>
    <row r="146" spans="32:39" ht="12.75">
      <c r="AF146">
        <v>146</v>
      </c>
      <c r="AG146" t="s">
        <v>389</v>
      </c>
      <c r="AH146" t="s">
        <v>390</v>
      </c>
      <c r="AI146">
        <v>3</v>
      </c>
      <c r="AJ146" t="s">
        <v>961</v>
      </c>
      <c r="AK146" t="s">
        <v>279</v>
      </c>
      <c r="AL146">
        <v>1203</v>
      </c>
      <c r="AM146" t="s">
        <v>280</v>
      </c>
    </row>
    <row r="147" spans="32:39" ht="12.75">
      <c r="AF147">
        <v>147</v>
      </c>
      <c r="AG147" t="s">
        <v>391</v>
      </c>
      <c r="AH147" t="s">
        <v>392</v>
      </c>
      <c r="AI147">
        <v>3</v>
      </c>
      <c r="AJ147" t="s">
        <v>961</v>
      </c>
      <c r="AK147" t="s">
        <v>279</v>
      </c>
      <c r="AL147">
        <v>1203</v>
      </c>
      <c r="AM147" t="s">
        <v>280</v>
      </c>
    </row>
    <row r="148" spans="32:39" ht="12.75">
      <c r="AF148">
        <v>148</v>
      </c>
      <c r="AG148" t="s">
        <v>393</v>
      </c>
      <c r="AH148" t="s">
        <v>394</v>
      </c>
      <c r="AI148">
        <v>3</v>
      </c>
      <c r="AJ148" t="s">
        <v>961</v>
      </c>
      <c r="AK148" t="s">
        <v>279</v>
      </c>
      <c r="AL148">
        <v>1203</v>
      </c>
      <c r="AM148" t="s">
        <v>280</v>
      </c>
    </row>
    <row r="149" spans="32:39" ht="12.75">
      <c r="AF149">
        <v>149</v>
      </c>
      <c r="AG149" t="s">
        <v>966</v>
      </c>
      <c r="AH149" t="s">
        <v>395</v>
      </c>
      <c r="AI149">
        <v>5</v>
      </c>
      <c r="AJ149" t="s">
        <v>967</v>
      </c>
      <c r="AK149" t="s">
        <v>227</v>
      </c>
      <c r="AL149">
        <v>401</v>
      </c>
      <c r="AM149" t="s">
        <v>228</v>
      </c>
    </row>
    <row r="150" spans="32:39" ht="12.75">
      <c r="AF150">
        <v>150</v>
      </c>
    </row>
    <row r="151" spans="32:39" ht="12.75">
      <c r="AF151">
        <v>151</v>
      </c>
      <c r="AG151" t="s">
        <v>396</v>
      </c>
      <c r="AH151" t="s">
        <v>397</v>
      </c>
      <c r="AI151">
        <v>4</v>
      </c>
      <c r="AJ151" t="s">
        <v>968</v>
      </c>
      <c r="AK151" t="s">
        <v>224</v>
      </c>
      <c r="AL151">
        <v>301</v>
      </c>
      <c r="AM151" t="s">
        <v>225</v>
      </c>
    </row>
    <row r="152" spans="32:39" ht="12.75">
      <c r="AF152">
        <v>152</v>
      </c>
      <c r="AG152" t="s">
        <v>969</v>
      </c>
      <c r="AH152" t="s">
        <v>398</v>
      </c>
      <c r="AI152">
        <v>6</v>
      </c>
      <c r="AJ152" t="s">
        <v>970</v>
      </c>
      <c r="AK152" t="s">
        <v>324</v>
      </c>
      <c r="AL152">
        <v>1210</v>
      </c>
      <c r="AM152" t="s">
        <v>286</v>
      </c>
    </row>
    <row r="153" spans="32:39" ht="12.75">
      <c r="AF153">
        <v>153</v>
      </c>
    </row>
    <row r="154" spans="32:39" ht="12.75">
      <c r="AF154">
        <v>154</v>
      </c>
    </row>
    <row r="155" spans="32:39" ht="12.75">
      <c r="AF155">
        <v>155</v>
      </c>
    </row>
    <row r="156" spans="32:39" ht="12.75">
      <c r="AF156">
        <v>156</v>
      </c>
    </row>
    <row r="157" spans="32:39" ht="12.75">
      <c r="AF157">
        <v>157</v>
      </c>
    </row>
    <row r="158" spans="32:39" ht="12.75">
      <c r="AF158">
        <v>158</v>
      </c>
    </row>
    <row r="159" spans="32:39" ht="12.75">
      <c r="AF159">
        <v>159</v>
      </c>
    </row>
    <row r="160" spans="32:39" ht="12.75">
      <c r="AF160">
        <v>160</v>
      </c>
      <c r="AG160" t="s">
        <v>401</v>
      </c>
      <c r="AH160" t="s">
        <v>402</v>
      </c>
      <c r="AI160">
        <v>6</v>
      </c>
      <c r="AJ160" t="s">
        <v>961</v>
      </c>
      <c r="AK160" t="s">
        <v>279</v>
      </c>
      <c r="AL160">
        <v>1203</v>
      </c>
      <c r="AM160" t="s">
        <v>280</v>
      </c>
    </row>
    <row r="161" spans="32:39" ht="12.75">
      <c r="AF161">
        <v>161</v>
      </c>
      <c r="AG161" t="s">
        <v>971</v>
      </c>
      <c r="AH161" t="s">
        <v>972</v>
      </c>
      <c r="AI161">
        <v>4</v>
      </c>
      <c r="AJ161" t="s">
        <v>898</v>
      </c>
      <c r="AK161" t="s">
        <v>224</v>
      </c>
      <c r="AL161">
        <v>301</v>
      </c>
      <c r="AM161" t="s">
        <v>225</v>
      </c>
    </row>
    <row r="162" spans="32:39" ht="12.75">
      <c r="AF162">
        <v>162</v>
      </c>
      <c r="AG162" t="s">
        <v>973</v>
      </c>
      <c r="AH162" t="s">
        <v>974</v>
      </c>
      <c r="AI162">
        <v>4</v>
      </c>
      <c r="AJ162" t="s">
        <v>829</v>
      </c>
      <c r="AK162" t="s">
        <v>224</v>
      </c>
      <c r="AL162">
        <v>301</v>
      </c>
      <c r="AM162" t="s">
        <v>225</v>
      </c>
    </row>
    <row r="163" spans="32:39" ht="12.75">
      <c r="AF163">
        <v>163</v>
      </c>
      <c r="AG163" t="s">
        <v>975</v>
      </c>
      <c r="AH163" t="s">
        <v>976</v>
      </c>
      <c r="AI163">
        <v>4</v>
      </c>
      <c r="AJ163" t="s">
        <v>898</v>
      </c>
      <c r="AK163" t="s">
        <v>224</v>
      </c>
      <c r="AL163">
        <v>301</v>
      </c>
      <c r="AM163" t="s">
        <v>225</v>
      </c>
    </row>
    <row r="164" spans="32:39" ht="12.75">
      <c r="AF164">
        <v>164</v>
      </c>
      <c r="AG164" t="s">
        <v>403</v>
      </c>
      <c r="AH164" t="s">
        <v>404</v>
      </c>
      <c r="AI164">
        <v>6</v>
      </c>
      <c r="AJ164" t="s">
        <v>405</v>
      </c>
      <c r="AK164" t="s">
        <v>380</v>
      </c>
      <c r="AL164">
        <v>801</v>
      </c>
      <c r="AM164" t="s">
        <v>261</v>
      </c>
    </row>
    <row r="165" spans="32:39" ht="12.75">
      <c r="AF165">
        <v>165</v>
      </c>
      <c r="AG165" t="s">
        <v>977</v>
      </c>
      <c r="AH165" t="s">
        <v>978</v>
      </c>
      <c r="AI165">
        <v>6</v>
      </c>
      <c r="AJ165" t="s">
        <v>979</v>
      </c>
      <c r="AK165" t="s">
        <v>245</v>
      </c>
      <c r="AL165">
        <v>509</v>
      </c>
      <c r="AM165" t="s">
        <v>246</v>
      </c>
    </row>
    <row r="166" spans="32:39" ht="12.75">
      <c r="AF166">
        <v>166</v>
      </c>
      <c r="AG166" t="s">
        <v>980</v>
      </c>
      <c r="AH166" t="s">
        <v>981</v>
      </c>
      <c r="AI166">
        <v>4</v>
      </c>
      <c r="AJ166" t="s">
        <v>982</v>
      </c>
      <c r="AK166" t="s">
        <v>245</v>
      </c>
      <c r="AL166">
        <v>509</v>
      </c>
      <c r="AM166" t="s">
        <v>246</v>
      </c>
    </row>
    <row r="167" spans="32:39" ht="12.75">
      <c r="AF167">
        <v>167</v>
      </c>
    </row>
    <row r="168" spans="32:39" ht="12.75">
      <c r="AF168">
        <v>168</v>
      </c>
      <c r="AG168" t="s">
        <v>983</v>
      </c>
      <c r="AH168" t="s">
        <v>984</v>
      </c>
      <c r="AI168">
        <v>6</v>
      </c>
      <c r="AJ168" t="s">
        <v>985</v>
      </c>
      <c r="AK168" t="s">
        <v>769</v>
      </c>
      <c r="AL168">
        <v>1301</v>
      </c>
      <c r="AM168" t="s">
        <v>288</v>
      </c>
    </row>
    <row r="169" spans="32:39" ht="12.75">
      <c r="AF169">
        <v>169</v>
      </c>
      <c r="AG169" t="s">
        <v>986</v>
      </c>
      <c r="AH169" t="s">
        <v>987</v>
      </c>
      <c r="AI169">
        <v>5</v>
      </c>
      <c r="AJ169" t="s">
        <v>902</v>
      </c>
      <c r="AK169" t="s">
        <v>224</v>
      </c>
      <c r="AL169">
        <v>301</v>
      </c>
      <c r="AM169" t="s">
        <v>225</v>
      </c>
    </row>
    <row r="170" spans="32:39" ht="12.75">
      <c r="AF170">
        <v>170</v>
      </c>
    </row>
    <row r="171" spans="32:39" ht="12.75">
      <c r="AF171">
        <v>171</v>
      </c>
      <c r="AG171" t="s">
        <v>988</v>
      </c>
      <c r="AH171" t="s">
        <v>989</v>
      </c>
      <c r="AI171">
        <v>5</v>
      </c>
      <c r="AJ171" t="s">
        <v>990</v>
      </c>
      <c r="AK171" t="s">
        <v>324</v>
      </c>
      <c r="AL171">
        <v>1210</v>
      </c>
      <c r="AM171" t="s">
        <v>286</v>
      </c>
    </row>
    <row r="172" spans="32:39" ht="12.75">
      <c r="AF172">
        <v>172</v>
      </c>
      <c r="AG172" t="s">
        <v>991</v>
      </c>
      <c r="AH172" t="s">
        <v>406</v>
      </c>
      <c r="AI172">
        <v>6</v>
      </c>
      <c r="AJ172" t="s">
        <v>992</v>
      </c>
      <c r="AK172" t="s">
        <v>993</v>
      </c>
      <c r="AL172">
        <v>1402</v>
      </c>
      <c r="AM172" t="s">
        <v>994</v>
      </c>
    </row>
    <row r="173" spans="32:39" ht="12.75">
      <c r="AF173">
        <v>173</v>
      </c>
      <c r="AG173" t="s">
        <v>995</v>
      </c>
      <c r="AH173" t="s">
        <v>407</v>
      </c>
      <c r="AI173">
        <v>5</v>
      </c>
      <c r="AJ173" t="s">
        <v>992</v>
      </c>
      <c r="AK173" t="s">
        <v>993</v>
      </c>
      <c r="AL173">
        <v>1402</v>
      </c>
      <c r="AM173" t="s">
        <v>994</v>
      </c>
    </row>
    <row r="174" spans="32:39" ht="12.75">
      <c r="AF174">
        <v>174</v>
      </c>
      <c r="AG174" t="s">
        <v>408</v>
      </c>
      <c r="AH174" t="s">
        <v>409</v>
      </c>
      <c r="AI174">
        <v>6</v>
      </c>
      <c r="AJ174" t="s">
        <v>410</v>
      </c>
      <c r="AK174" t="s">
        <v>996</v>
      </c>
      <c r="AL174">
        <v>1501</v>
      </c>
      <c r="AM174" t="s">
        <v>411</v>
      </c>
    </row>
    <row r="175" spans="32:39" ht="12.75">
      <c r="AF175">
        <v>175</v>
      </c>
    </row>
    <row r="176" spans="32:39" ht="12.75">
      <c r="AF176">
        <v>176</v>
      </c>
      <c r="AG176" t="s">
        <v>997</v>
      </c>
      <c r="AH176" t="s">
        <v>998</v>
      </c>
      <c r="AI176">
        <v>6</v>
      </c>
      <c r="AJ176" t="s">
        <v>752</v>
      </c>
      <c r="AK176" t="s">
        <v>275</v>
      </c>
      <c r="AL176">
        <v>1101</v>
      </c>
      <c r="AM176" t="s">
        <v>276</v>
      </c>
    </row>
    <row r="177" spans="32:39" ht="12.75">
      <c r="AF177">
        <v>177</v>
      </c>
      <c r="AG177" t="s">
        <v>999</v>
      </c>
      <c r="AH177" t="s">
        <v>1000</v>
      </c>
      <c r="AI177">
        <v>6</v>
      </c>
      <c r="AJ177" t="s">
        <v>117</v>
      </c>
      <c r="AK177" t="s">
        <v>275</v>
      </c>
      <c r="AL177">
        <v>1101</v>
      </c>
      <c r="AM177" t="s">
        <v>276</v>
      </c>
    </row>
    <row r="178" spans="32:39" ht="12.75">
      <c r="AF178">
        <v>178</v>
      </c>
      <c r="AG178" t="s">
        <v>1001</v>
      </c>
      <c r="AH178" t="s">
        <v>1002</v>
      </c>
      <c r="AI178">
        <v>5</v>
      </c>
      <c r="AJ178" t="s">
        <v>1003</v>
      </c>
      <c r="AK178" t="s">
        <v>291</v>
      </c>
      <c r="AL178">
        <v>1303</v>
      </c>
      <c r="AM178" t="s">
        <v>292</v>
      </c>
    </row>
    <row r="179" spans="32:39" ht="12.75">
      <c r="AF179">
        <v>179</v>
      </c>
    </row>
    <row r="180" spans="32:39" ht="12.75">
      <c r="AF180">
        <v>180</v>
      </c>
      <c r="AG180" t="s">
        <v>1004</v>
      </c>
      <c r="AH180" t="s">
        <v>412</v>
      </c>
      <c r="AI180">
        <v>6</v>
      </c>
      <c r="AJ180" t="s">
        <v>1005</v>
      </c>
      <c r="AK180" t="s">
        <v>238</v>
      </c>
      <c r="AL180">
        <v>506</v>
      </c>
      <c r="AM180" t="s">
        <v>239</v>
      </c>
    </row>
    <row r="181" spans="32:39" ht="12.75">
      <c r="AF181">
        <v>181</v>
      </c>
    </row>
    <row r="182" spans="32:39" ht="12.75">
      <c r="AF182">
        <v>182</v>
      </c>
      <c r="AG182" t="s">
        <v>1006</v>
      </c>
      <c r="AH182" t="s">
        <v>1007</v>
      </c>
      <c r="AI182">
        <v>3</v>
      </c>
      <c r="AJ182" t="s">
        <v>1008</v>
      </c>
      <c r="AK182" t="s">
        <v>273</v>
      </c>
      <c r="AL182">
        <v>1003</v>
      </c>
      <c r="AM182" t="s">
        <v>274</v>
      </c>
    </row>
    <row r="183" spans="32:39" ht="12.75">
      <c r="AF183">
        <v>183</v>
      </c>
      <c r="AG183" t="s">
        <v>1009</v>
      </c>
      <c r="AH183" t="s">
        <v>413</v>
      </c>
      <c r="AI183">
        <v>6</v>
      </c>
      <c r="AJ183" t="s">
        <v>1010</v>
      </c>
      <c r="AK183" t="s">
        <v>248</v>
      </c>
      <c r="AL183">
        <v>601</v>
      </c>
      <c r="AM183" t="s">
        <v>249</v>
      </c>
    </row>
    <row r="184" spans="32:39" ht="12.75">
      <c r="AF184">
        <v>184</v>
      </c>
      <c r="AG184" t="s">
        <v>1011</v>
      </c>
      <c r="AH184" t="s">
        <v>414</v>
      </c>
      <c r="AI184">
        <v>6</v>
      </c>
      <c r="AJ184" t="s">
        <v>1012</v>
      </c>
      <c r="AK184" t="s">
        <v>248</v>
      </c>
      <c r="AL184">
        <v>601</v>
      </c>
      <c r="AM184" t="s">
        <v>249</v>
      </c>
    </row>
    <row r="185" spans="32:39" ht="12.75">
      <c r="AF185">
        <v>185</v>
      </c>
      <c r="AG185" t="s">
        <v>1013</v>
      </c>
      <c r="AH185" t="s">
        <v>415</v>
      </c>
      <c r="AI185">
        <v>6</v>
      </c>
      <c r="AJ185" t="s">
        <v>1012</v>
      </c>
      <c r="AK185" t="s">
        <v>248</v>
      </c>
      <c r="AL185">
        <v>601</v>
      </c>
      <c r="AM185" t="s">
        <v>249</v>
      </c>
    </row>
    <row r="186" spans="32:39" ht="12.75">
      <c r="AF186">
        <v>186</v>
      </c>
      <c r="AG186" t="s">
        <v>1014</v>
      </c>
      <c r="AH186" t="s">
        <v>416</v>
      </c>
      <c r="AI186">
        <v>3</v>
      </c>
      <c r="AJ186" t="s">
        <v>963</v>
      </c>
      <c r="AK186" t="s">
        <v>227</v>
      </c>
      <c r="AL186">
        <v>401</v>
      </c>
      <c r="AM186" t="s">
        <v>228</v>
      </c>
    </row>
    <row r="187" spans="32:39" ht="12.75">
      <c r="AF187">
        <v>187</v>
      </c>
      <c r="AG187" t="s">
        <v>1015</v>
      </c>
      <c r="AH187" t="s">
        <v>417</v>
      </c>
      <c r="AI187">
        <v>3</v>
      </c>
      <c r="AJ187" t="s">
        <v>963</v>
      </c>
      <c r="AK187" t="s">
        <v>227</v>
      </c>
      <c r="AL187">
        <v>401</v>
      </c>
      <c r="AM187" t="s">
        <v>228</v>
      </c>
    </row>
    <row r="188" spans="32:39" ht="12.75">
      <c r="AF188">
        <v>188</v>
      </c>
    </row>
    <row r="189" spans="32:39" ht="12.75">
      <c r="AF189">
        <v>189</v>
      </c>
      <c r="AG189" t="s">
        <v>1016</v>
      </c>
      <c r="AH189" t="s">
        <v>1017</v>
      </c>
      <c r="AI189">
        <v>3</v>
      </c>
      <c r="AJ189" t="s">
        <v>848</v>
      </c>
      <c r="AK189" t="s">
        <v>224</v>
      </c>
      <c r="AL189">
        <v>301</v>
      </c>
      <c r="AM189" t="s">
        <v>225</v>
      </c>
    </row>
    <row r="190" spans="32:39" ht="12.75">
      <c r="AF190">
        <v>190</v>
      </c>
      <c r="AG190" t="s">
        <v>1018</v>
      </c>
      <c r="AH190" t="s">
        <v>1019</v>
      </c>
      <c r="AI190">
        <v>4</v>
      </c>
      <c r="AJ190" t="s">
        <v>990</v>
      </c>
      <c r="AK190" t="s">
        <v>324</v>
      </c>
      <c r="AL190">
        <v>1210</v>
      </c>
      <c r="AM190" t="s">
        <v>286</v>
      </c>
    </row>
    <row r="191" spans="32:39" ht="12.75">
      <c r="AF191">
        <v>191</v>
      </c>
    </row>
    <row r="192" spans="32:39" ht="12.75">
      <c r="AF192">
        <v>192</v>
      </c>
    </row>
    <row r="193" spans="32:39" ht="12.75">
      <c r="AF193">
        <v>193</v>
      </c>
    </row>
    <row r="194" spans="32:39" ht="12.75">
      <c r="AF194">
        <v>194</v>
      </c>
      <c r="AG194" t="s">
        <v>1020</v>
      </c>
      <c r="AH194" t="s">
        <v>418</v>
      </c>
      <c r="AI194">
        <v>4</v>
      </c>
      <c r="AJ194" t="s">
        <v>979</v>
      </c>
      <c r="AK194" t="s">
        <v>238</v>
      </c>
      <c r="AL194">
        <v>506</v>
      </c>
      <c r="AM194" t="s">
        <v>239</v>
      </c>
    </row>
    <row r="195" spans="32:39" ht="12.75">
      <c r="AF195">
        <v>195</v>
      </c>
    </row>
    <row r="196" spans="32:39" ht="12.75">
      <c r="AF196">
        <v>196</v>
      </c>
      <c r="AG196" t="s">
        <v>1021</v>
      </c>
      <c r="AH196" t="s">
        <v>419</v>
      </c>
      <c r="AI196">
        <v>2</v>
      </c>
      <c r="AJ196" t="s">
        <v>952</v>
      </c>
      <c r="AK196" t="s">
        <v>227</v>
      </c>
      <c r="AL196">
        <v>401</v>
      </c>
      <c r="AM196" t="s">
        <v>228</v>
      </c>
    </row>
    <row r="197" spans="32:39" ht="12.75">
      <c r="AF197">
        <v>197</v>
      </c>
    </row>
    <row r="198" spans="32:39" ht="12.75">
      <c r="AF198">
        <v>198</v>
      </c>
      <c r="AG198" t="s">
        <v>420</v>
      </c>
      <c r="AH198" t="s">
        <v>421</v>
      </c>
      <c r="AI198">
        <v>6</v>
      </c>
      <c r="AJ198" t="s">
        <v>422</v>
      </c>
      <c r="AK198" t="s">
        <v>996</v>
      </c>
      <c r="AL198">
        <v>1501</v>
      </c>
      <c r="AM198" t="s">
        <v>411</v>
      </c>
    </row>
    <row r="199" spans="32:39" ht="12.75">
      <c r="AF199">
        <v>199</v>
      </c>
    </row>
    <row r="200" spans="32:39" ht="12.75">
      <c r="AF200">
        <v>200</v>
      </c>
    </row>
    <row r="201" spans="32:39" ht="12.75">
      <c r="AF201">
        <v>201</v>
      </c>
      <c r="AG201" t="s">
        <v>1022</v>
      </c>
      <c r="AH201" t="s">
        <v>423</v>
      </c>
      <c r="AI201">
        <v>6</v>
      </c>
      <c r="AJ201" t="s">
        <v>961</v>
      </c>
      <c r="AK201" t="s">
        <v>279</v>
      </c>
      <c r="AL201">
        <v>1203</v>
      </c>
      <c r="AM201" t="s">
        <v>280</v>
      </c>
    </row>
    <row r="202" spans="32:39" ht="12.75">
      <c r="AF202">
        <v>202</v>
      </c>
      <c r="AG202" t="s">
        <v>1023</v>
      </c>
      <c r="AH202" t="s">
        <v>1024</v>
      </c>
      <c r="AI202">
        <v>3</v>
      </c>
      <c r="AJ202" t="s">
        <v>848</v>
      </c>
      <c r="AK202" t="s">
        <v>224</v>
      </c>
      <c r="AL202">
        <v>301</v>
      </c>
      <c r="AM202" t="s">
        <v>225</v>
      </c>
    </row>
    <row r="203" spans="32:39" ht="12.75">
      <c r="AF203">
        <v>203</v>
      </c>
      <c r="AG203" t="s">
        <v>1025</v>
      </c>
      <c r="AH203" t="s">
        <v>1026</v>
      </c>
      <c r="AI203">
        <v>2</v>
      </c>
      <c r="AJ203" t="s">
        <v>1027</v>
      </c>
      <c r="AK203" t="s">
        <v>241</v>
      </c>
      <c r="AL203">
        <v>507</v>
      </c>
      <c r="AM203" t="s">
        <v>241</v>
      </c>
    </row>
    <row r="204" spans="32:39" ht="12.75">
      <c r="AF204">
        <v>204</v>
      </c>
      <c r="AG204" t="s">
        <v>1028</v>
      </c>
      <c r="AH204" t="s">
        <v>1029</v>
      </c>
      <c r="AI204">
        <v>4</v>
      </c>
      <c r="AJ204" t="s">
        <v>1030</v>
      </c>
      <c r="AK204" t="s">
        <v>238</v>
      </c>
      <c r="AL204">
        <v>506</v>
      </c>
      <c r="AM204" t="s">
        <v>239</v>
      </c>
    </row>
    <row r="205" spans="32:39" ht="12.75">
      <c r="AF205">
        <v>205</v>
      </c>
      <c r="AG205" t="s">
        <v>1031</v>
      </c>
      <c r="AH205" t="s">
        <v>1032</v>
      </c>
      <c r="AI205">
        <v>3</v>
      </c>
      <c r="AJ205" t="s">
        <v>851</v>
      </c>
      <c r="AK205" t="s">
        <v>224</v>
      </c>
      <c r="AL205">
        <v>301</v>
      </c>
      <c r="AM205" t="s">
        <v>225</v>
      </c>
    </row>
    <row r="206" spans="32:39" ht="12.75">
      <c r="AF206">
        <v>206</v>
      </c>
      <c r="AG206" t="s">
        <v>1033</v>
      </c>
      <c r="AH206" t="s">
        <v>1034</v>
      </c>
      <c r="AI206">
        <v>5</v>
      </c>
      <c r="AJ206" t="s">
        <v>1035</v>
      </c>
      <c r="AK206" t="s">
        <v>279</v>
      </c>
      <c r="AL206">
        <v>1203</v>
      </c>
      <c r="AM206" t="s">
        <v>280</v>
      </c>
    </row>
    <row r="207" spans="32:39" ht="12.75">
      <c r="AF207">
        <v>207</v>
      </c>
      <c r="AG207" t="s">
        <v>1036</v>
      </c>
      <c r="AH207" t="s">
        <v>424</v>
      </c>
      <c r="AI207">
        <v>4</v>
      </c>
      <c r="AJ207" t="s">
        <v>1037</v>
      </c>
      <c r="AK207" t="s">
        <v>293</v>
      </c>
      <c r="AL207">
        <v>1401</v>
      </c>
      <c r="AM207" t="s">
        <v>294</v>
      </c>
    </row>
    <row r="208" spans="32:39" ht="12.75">
      <c r="AF208">
        <v>208</v>
      </c>
      <c r="AG208" t="s">
        <v>1038</v>
      </c>
      <c r="AH208" t="s">
        <v>1039</v>
      </c>
      <c r="AI208">
        <v>3</v>
      </c>
      <c r="AJ208" t="s">
        <v>1040</v>
      </c>
      <c r="AK208" t="s">
        <v>224</v>
      </c>
      <c r="AL208">
        <v>301</v>
      </c>
      <c r="AM208" t="s">
        <v>225</v>
      </c>
    </row>
    <row r="209" spans="32:39" ht="12.75">
      <c r="AF209">
        <v>209</v>
      </c>
      <c r="AG209" t="s">
        <v>1041</v>
      </c>
      <c r="AH209" t="s">
        <v>1042</v>
      </c>
      <c r="AI209">
        <v>5</v>
      </c>
      <c r="AJ209" t="s">
        <v>1043</v>
      </c>
      <c r="AK209" t="s">
        <v>230</v>
      </c>
      <c r="AL209">
        <v>402</v>
      </c>
      <c r="AM209" t="s">
        <v>230</v>
      </c>
    </row>
    <row r="210" spans="32:39" ht="12.75">
      <c r="AF210">
        <v>210</v>
      </c>
      <c r="AG210" t="s">
        <v>1044</v>
      </c>
      <c r="AH210" t="s">
        <v>1045</v>
      </c>
      <c r="AI210">
        <v>3</v>
      </c>
      <c r="AJ210" t="s">
        <v>752</v>
      </c>
      <c r="AK210" t="s">
        <v>275</v>
      </c>
      <c r="AL210">
        <v>1101</v>
      </c>
      <c r="AM210" t="s">
        <v>276</v>
      </c>
    </row>
    <row r="211" spans="32:39" ht="12.75">
      <c r="AF211">
        <v>211</v>
      </c>
      <c r="AG211" t="s">
        <v>1046</v>
      </c>
      <c r="AH211" t="s">
        <v>425</v>
      </c>
      <c r="AI211">
        <v>6</v>
      </c>
      <c r="AJ211" t="s">
        <v>1047</v>
      </c>
      <c r="AK211" t="s">
        <v>245</v>
      </c>
      <c r="AL211">
        <v>509</v>
      </c>
      <c r="AM211" t="s">
        <v>246</v>
      </c>
    </row>
    <row r="212" spans="32:39" ht="12.75">
      <c r="AF212">
        <v>212</v>
      </c>
      <c r="AG212" t="s">
        <v>1048</v>
      </c>
      <c r="AH212" t="s">
        <v>1049</v>
      </c>
      <c r="AI212">
        <v>5</v>
      </c>
      <c r="AJ212" t="s">
        <v>1050</v>
      </c>
      <c r="AK212" t="s">
        <v>1051</v>
      </c>
      <c r="AL212">
        <v>1201</v>
      </c>
      <c r="AM212" t="s">
        <v>278</v>
      </c>
    </row>
    <row r="213" spans="32:39" ht="12.75">
      <c r="AF213">
        <v>213</v>
      </c>
      <c r="AG213" t="s">
        <v>1052</v>
      </c>
      <c r="AH213" t="s">
        <v>1053</v>
      </c>
      <c r="AI213">
        <v>2</v>
      </c>
      <c r="AJ213" t="s">
        <v>961</v>
      </c>
      <c r="AK213" t="s">
        <v>279</v>
      </c>
      <c r="AL213">
        <v>1203</v>
      </c>
      <c r="AM213" t="s">
        <v>280</v>
      </c>
    </row>
    <row r="214" spans="32:39" ht="12.75">
      <c r="AF214">
        <v>214</v>
      </c>
      <c r="AG214" t="s">
        <v>1054</v>
      </c>
      <c r="AH214" t="s">
        <v>1055</v>
      </c>
      <c r="AI214">
        <v>2</v>
      </c>
      <c r="AJ214" t="s">
        <v>961</v>
      </c>
      <c r="AK214" t="s">
        <v>279</v>
      </c>
      <c r="AL214">
        <v>1203</v>
      </c>
      <c r="AM214" t="s">
        <v>280</v>
      </c>
    </row>
    <row r="215" spans="32:39" ht="12.75">
      <c r="AF215">
        <v>215</v>
      </c>
      <c r="AG215" t="s">
        <v>1056</v>
      </c>
      <c r="AH215" t="s">
        <v>1057</v>
      </c>
      <c r="AI215">
        <v>4</v>
      </c>
      <c r="AJ215" t="s">
        <v>1012</v>
      </c>
      <c r="AK215" t="s">
        <v>248</v>
      </c>
      <c r="AL215">
        <v>601</v>
      </c>
      <c r="AM215" t="s">
        <v>249</v>
      </c>
    </row>
    <row r="216" spans="32:39" ht="12.75">
      <c r="AF216">
        <v>216</v>
      </c>
      <c r="AG216" t="s">
        <v>1058</v>
      </c>
      <c r="AH216" t="s">
        <v>1059</v>
      </c>
      <c r="AI216">
        <v>4</v>
      </c>
      <c r="AJ216" t="s">
        <v>1060</v>
      </c>
      <c r="AK216" t="s">
        <v>248</v>
      </c>
      <c r="AL216">
        <v>601</v>
      </c>
      <c r="AM216" t="s">
        <v>249</v>
      </c>
    </row>
    <row r="217" spans="32:39" ht="12.75">
      <c r="AF217">
        <v>217</v>
      </c>
    </row>
    <row r="218" spans="32:39" ht="12.75">
      <c r="AF218">
        <v>218</v>
      </c>
      <c r="AG218" t="s">
        <v>1061</v>
      </c>
      <c r="AH218" t="s">
        <v>1062</v>
      </c>
      <c r="AI218">
        <v>3</v>
      </c>
      <c r="AJ218" t="s">
        <v>967</v>
      </c>
      <c r="AK218" t="s">
        <v>227</v>
      </c>
      <c r="AL218">
        <v>401</v>
      </c>
      <c r="AM218" t="s">
        <v>228</v>
      </c>
    </row>
    <row r="219" spans="32:39" ht="12.75">
      <c r="AF219">
        <v>219</v>
      </c>
      <c r="AG219" t="s">
        <v>1063</v>
      </c>
      <c r="AH219" t="s">
        <v>1064</v>
      </c>
      <c r="AI219">
        <v>3</v>
      </c>
      <c r="AJ219" t="s">
        <v>1065</v>
      </c>
      <c r="AK219" t="s">
        <v>1051</v>
      </c>
      <c r="AL219">
        <v>1201</v>
      </c>
      <c r="AM219" t="s">
        <v>278</v>
      </c>
    </row>
    <row r="220" spans="32:39" ht="12.75">
      <c r="AF220">
        <v>220</v>
      </c>
      <c r="AG220" t="s">
        <v>427</v>
      </c>
      <c r="AH220" t="s">
        <v>428</v>
      </c>
      <c r="AI220">
        <v>3</v>
      </c>
      <c r="AJ220" t="s">
        <v>429</v>
      </c>
      <c r="AK220" t="s">
        <v>268</v>
      </c>
      <c r="AL220">
        <v>902</v>
      </c>
      <c r="AM220" t="s">
        <v>269</v>
      </c>
    </row>
    <row r="221" spans="32:39" ht="12.75">
      <c r="AF221">
        <v>221</v>
      </c>
      <c r="AG221" t="s">
        <v>1066</v>
      </c>
      <c r="AH221" t="s">
        <v>430</v>
      </c>
      <c r="AI221">
        <v>4</v>
      </c>
      <c r="AJ221" t="s">
        <v>1067</v>
      </c>
      <c r="AK221" t="s">
        <v>273</v>
      </c>
      <c r="AL221">
        <v>1003</v>
      </c>
      <c r="AM221" t="s">
        <v>274</v>
      </c>
    </row>
    <row r="222" spans="32:39" ht="12.75">
      <c r="AF222">
        <v>222</v>
      </c>
      <c r="AG222" t="s">
        <v>1068</v>
      </c>
      <c r="AH222" t="s">
        <v>1069</v>
      </c>
      <c r="AI222">
        <v>3</v>
      </c>
      <c r="AJ222" t="s">
        <v>1070</v>
      </c>
      <c r="AK222" t="s">
        <v>248</v>
      </c>
      <c r="AL222">
        <v>601</v>
      </c>
      <c r="AM222" t="s">
        <v>249</v>
      </c>
    </row>
    <row r="223" spans="32:39" ht="12.75">
      <c r="AF223">
        <v>223</v>
      </c>
      <c r="AG223" t="s">
        <v>1071</v>
      </c>
      <c r="AH223" t="s">
        <v>1072</v>
      </c>
      <c r="AI223">
        <v>3</v>
      </c>
      <c r="AJ223" t="s">
        <v>944</v>
      </c>
      <c r="AK223" t="s">
        <v>248</v>
      </c>
      <c r="AL223">
        <v>601</v>
      </c>
      <c r="AM223" t="s">
        <v>249</v>
      </c>
    </row>
    <row r="224" spans="32:39" ht="12.75">
      <c r="AF224">
        <v>224</v>
      </c>
      <c r="AG224" t="s">
        <v>1073</v>
      </c>
      <c r="AH224" t="s">
        <v>1074</v>
      </c>
      <c r="AI224">
        <v>3</v>
      </c>
      <c r="AJ224" t="s">
        <v>944</v>
      </c>
      <c r="AK224" t="s">
        <v>248</v>
      </c>
      <c r="AL224">
        <v>601</v>
      </c>
      <c r="AM224" t="s">
        <v>249</v>
      </c>
    </row>
    <row r="225" spans="32:39" ht="12.75">
      <c r="AF225">
        <v>225</v>
      </c>
      <c r="AG225" t="s">
        <v>1075</v>
      </c>
      <c r="AH225" t="s">
        <v>1076</v>
      </c>
      <c r="AI225">
        <v>3</v>
      </c>
      <c r="AJ225" t="s">
        <v>944</v>
      </c>
      <c r="AK225" t="s">
        <v>248</v>
      </c>
      <c r="AL225">
        <v>601</v>
      </c>
      <c r="AM225" t="s">
        <v>249</v>
      </c>
    </row>
    <row r="226" spans="32:39" ht="12.75">
      <c r="AF226">
        <v>226</v>
      </c>
      <c r="AG226" t="s">
        <v>1077</v>
      </c>
      <c r="AH226" t="s">
        <v>431</v>
      </c>
      <c r="AI226">
        <v>5</v>
      </c>
      <c r="AJ226" t="s">
        <v>1010</v>
      </c>
      <c r="AK226" t="s">
        <v>248</v>
      </c>
      <c r="AL226">
        <v>601</v>
      </c>
      <c r="AM226" t="s">
        <v>249</v>
      </c>
    </row>
    <row r="227" spans="32:39" ht="12.75">
      <c r="AF227">
        <v>227</v>
      </c>
    </row>
    <row r="228" spans="32:39" ht="12.75">
      <c r="AF228">
        <v>228</v>
      </c>
    </row>
    <row r="229" spans="32:39" ht="12.75">
      <c r="AF229">
        <v>229</v>
      </c>
    </row>
    <row r="230" spans="32:39" ht="12.75">
      <c r="AF230">
        <v>230</v>
      </c>
    </row>
    <row r="231" spans="32:39" ht="12.75">
      <c r="AF231">
        <v>231</v>
      </c>
    </row>
    <row r="232" spans="32:39" ht="12.75">
      <c r="AF232">
        <v>232</v>
      </c>
    </row>
    <row r="233" spans="32:39" ht="12.75">
      <c r="AF233">
        <v>233</v>
      </c>
    </row>
    <row r="234" spans="32:39" ht="12.75">
      <c r="AF234">
        <v>234</v>
      </c>
    </row>
    <row r="235" spans="32:39" ht="12.75">
      <c r="AF235">
        <v>235</v>
      </c>
      <c r="AG235" t="s">
        <v>1078</v>
      </c>
      <c r="AH235" t="s">
        <v>432</v>
      </c>
      <c r="AI235">
        <v>6</v>
      </c>
      <c r="AJ235" t="s">
        <v>433</v>
      </c>
      <c r="AK235" t="s">
        <v>1079</v>
      </c>
      <c r="AL235">
        <v>701</v>
      </c>
      <c r="AM235" t="s">
        <v>252</v>
      </c>
    </row>
    <row r="236" spans="32:39" ht="12.75">
      <c r="AF236">
        <v>236</v>
      </c>
    </row>
    <row r="237" spans="32:39" ht="12.75">
      <c r="AF237">
        <v>237</v>
      </c>
    </row>
    <row r="238" spans="32:39" ht="12.75">
      <c r="AF238">
        <v>238</v>
      </c>
      <c r="AG238" t="s">
        <v>1080</v>
      </c>
      <c r="AH238" t="s">
        <v>1081</v>
      </c>
      <c r="AI238">
        <v>5</v>
      </c>
      <c r="AJ238" t="s">
        <v>1082</v>
      </c>
      <c r="AK238" t="s">
        <v>287</v>
      </c>
      <c r="AL238">
        <v>1301</v>
      </c>
      <c r="AM238" t="s">
        <v>288</v>
      </c>
    </row>
    <row r="239" spans="32:39" ht="12.75">
      <c r="AF239">
        <v>239</v>
      </c>
      <c r="AG239" t="s">
        <v>1083</v>
      </c>
      <c r="AH239" t="s">
        <v>1084</v>
      </c>
      <c r="AI239">
        <v>2</v>
      </c>
      <c r="AJ239" t="s">
        <v>1010</v>
      </c>
      <c r="AK239" t="s">
        <v>248</v>
      </c>
      <c r="AL239">
        <v>601</v>
      </c>
      <c r="AM239" t="s">
        <v>249</v>
      </c>
    </row>
    <row r="240" spans="32:39" ht="12.75">
      <c r="AF240">
        <v>240</v>
      </c>
      <c r="AG240" t="s">
        <v>1085</v>
      </c>
      <c r="AH240" t="s">
        <v>434</v>
      </c>
      <c r="AI240">
        <v>3</v>
      </c>
      <c r="AJ240" t="s">
        <v>1027</v>
      </c>
      <c r="AK240" t="s">
        <v>241</v>
      </c>
      <c r="AL240">
        <v>507</v>
      </c>
      <c r="AM240" t="s">
        <v>241</v>
      </c>
    </row>
    <row r="241" spans="32:39" ht="12.75">
      <c r="AF241">
        <v>241</v>
      </c>
      <c r="AG241" t="s">
        <v>1086</v>
      </c>
      <c r="AH241" t="s">
        <v>435</v>
      </c>
      <c r="AI241">
        <v>5</v>
      </c>
      <c r="AJ241" t="s">
        <v>436</v>
      </c>
      <c r="AK241" t="s">
        <v>227</v>
      </c>
      <c r="AL241">
        <v>401</v>
      </c>
      <c r="AM241" t="s">
        <v>228</v>
      </c>
    </row>
    <row r="242" spans="32:39" ht="12.75">
      <c r="AF242">
        <v>242</v>
      </c>
      <c r="AG242" t="s">
        <v>1087</v>
      </c>
      <c r="AH242" t="s">
        <v>437</v>
      </c>
      <c r="AI242">
        <v>5</v>
      </c>
      <c r="AJ242" t="s">
        <v>1010</v>
      </c>
      <c r="AK242" t="s">
        <v>248</v>
      </c>
      <c r="AL242">
        <v>601</v>
      </c>
      <c r="AM242" t="s">
        <v>249</v>
      </c>
    </row>
    <row r="243" spans="32:39" ht="12.75">
      <c r="AF243">
        <v>243</v>
      </c>
      <c r="AG243" t="s">
        <v>1088</v>
      </c>
      <c r="AH243" t="s">
        <v>438</v>
      </c>
      <c r="AI243">
        <v>5</v>
      </c>
      <c r="AJ243" t="s">
        <v>944</v>
      </c>
      <c r="AK243" t="s">
        <v>248</v>
      </c>
      <c r="AL243">
        <v>601</v>
      </c>
      <c r="AM243" t="s">
        <v>249</v>
      </c>
    </row>
    <row r="244" spans="32:39" ht="12.75">
      <c r="AF244">
        <v>244</v>
      </c>
      <c r="AG244" t="s">
        <v>1089</v>
      </c>
      <c r="AH244" t="s">
        <v>1090</v>
      </c>
      <c r="AI244">
        <v>3</v>
      </c>
      <c r="AJ244" t="s">
        <v>1040</v>
      </c>
      <c r="AK244" t="s">
        <v>224</v>
      </c>
      <c r="AL244">
        <v>301</v>
      </c>
      <c r="AM244" t="s">
        <v>225</v>
      </c>
    </row>
    <row r="245" spans="32:39" ht="12.75">
      <c r="AF245">
        <v>245</v>
      </c>
      <c r="AG245" t="s">
        <v>1091</v>
      </c>
      <c r="AH245" t="s">
        <v>1092</v>
      </c>
      <c r="AI245">
        <v>5</v>
      </c>
      <c r="AJ245" t="s">
        <v>1093</v>
      </c>
      <c r="AK245" t="s">
        <v>287</v>
      </c>
      <c r="AL245">
        <v>1301</v>
      </c>
      <c r="AM245" t="s">
        <v>288</v>
      </c>
    </row>
    <row r="246" spans="32:39" ht="12.75">
      <c r="AF246">
        <v>246</v>
      </c>
      <c r="AG246" t="s">
        <v>1094</v>
      </c>
      <c r="AH246" t="s">
        <v>1095</v>
      </c>
      <c r="AI246">
        <v>6</v>
      </c>
      <c r="AJ246" t="s">
        <v>1096</v>
      </c>
      <c r="AK246" t="s">
        <v>324</v>
      </c>
      <c r="AL246">
        <v>1210</v>
      </c>
      <c r="AM246" t="s">
        <v>286</v>
      </c>
    </row>
    <row r="247" spans="32:39" ht="12.75">
      <c r="AF247">
        <v>247</v>
      </c>
      <c r="AG247" t="s">
        <v>1097</v>
      </c>
      <c r="AH247" t="s">
        <v>1098</v>
      </c>
      <c r="AI247">
        <v>6</v>
      </c>
      <c r="AJ247" t="s">
        <v>1096</v>
      </c>
      <c r="AK247" t="s">
        <v>324</v>
      </c>
      <c r="AL247">
        <v>1210</v>
      </c>
      <c r="AM247" t="s">
        <v>286</v>
      </c>
    </row>
    <row r="248" spans="32:39" ht="12.75">
      <c r="AF248">
        <v>248</v>
      </c>
      <c r="AG248" t="s">
        <v>1099</v>
      </c>
      <c r="AH248" t="s">
        <v>1100</v>
      </c>
      <c r="AI248">
        <v>5</v>
      </c>
      <c r="AJ248" t="s">
        <v>400</v>
      </c>
      <c r="AK248" t="s">
        <v>1101</v>
      </c>
      <c r="AL248">
        <v>802</v>
      </c>
      <c r="AM248" t="s">
        <v>263</v>
      </c>
    </row>
    <row r="249" spans="32:39" ht="12.75">
      <c r="AF249">
        <v>249</v>
      </c>
    </row>
    <row r="250" spans="32:39" ht="12.75">
      <c r="AF250">
        <v>250</v>
      </c>
      <c r="AG250" t="s">
        <v>440</v>
      </c>
      <c r="AH250" t="s">
        <v>441</v>
      </c>
      <c r="AI250">
        <v>4</v>
      </c>
      <c r="AJ250" t="s">
        <v>442</v>
      </c>
      <c r="AK250" t="s">
        <v>996</v>
      </c>
      <c r="AL250">
        <v>1501</v>
      </c>
      <c r="AM250" t="s">
        <v>411</v>
      </c>
    </row>
    <row r="251" spans="32:39" ht="12.75">
      <c r="AF251">
        <v>251</v>
      </c>
      <c r="AG251" t="s">
        <v>1102</v>
      </c>
      <c r="AH251" t="s">
        <v>1103</v>
      </c>
      <c r="AI251">
        <v>4</v>
      </c>
      <c r="AJ251" t="s">
        <v>383</v>
      </c>
      <c r="AK251" t="s">
        <v>1101</v>
      </c>
      <c r="AL251">
        <v>802</v>
      </c>
      <c r="AM251" t="s">
        <v>263</v>
      </c>
    </row>
    <row r="252" spans="32:39" ht="12.75">
      <c r="AF252">
        <v>252</v>
      </c>
      <c r="AG252" t="s">
        <v>443</v>
      </c>
      <c r="AH252" t="s">
        <v>444</v>
      </c>
      <c r="AI252">
        <v>6</v>
      </c>
      <c r="AJ252" t="s">
        <v>439</v>
      </c>
      <c r="AK252" t="s">
        <v>279</v>
      </c>
      <c r="AL252">
        <v>1203</v>
      </c>
      <c r="AM252" t="s">
        <v>280</v>
      </c>
    </row>
    <row r="253" spans="32:39" ht="12.75">
      <c r="AF253">
        <v>253</v>
      </c>
      <c r="AG253" t="s">
        <v>1104</v>
      </c>
      <c r="AH253" t="s">
        <v>1105</v>
      </c>
      <c r="AI253">
        <v>4</v>
      </c>
      <c r="AJ253" t="s">
        <v>1106</v>
      </c>
      <c r="AK253" t="s">
        <v>260</v>
      </c>
      <c r="AL253">
        <v>801</v>
      </c>
      <c r="AM253" t="s">
        <v>261</v>
      </c>
    </row>
    <row r="254" spans="32:39" ht="12.75">
      <c r="AF254">
        <v>254</v>
      </c>
      <c r="AG254" t="s">
        <v>1107</v>
      </c>
      <c r="AH254" t="s">
        <v>1108</v>
      </c>
      <c r="AI254">
        <v>1</v>
      </c>
      <c r="AJ254" t="s">
        <v>400</v>
      </c>
      <c r="AK254" t="s">
        <v>1101</v>
      </c>
      <c r="AL254">
        <v>802</v>
      </c>
      <c r="AM254" t="s">
        <v>263</v>
      </c>
    </row>
    <row r="255" spans="32:39" ht="12.75">
      <c r="AF255">
        <v>255</v>
      </c>
    </row>
    <row r="256" spans="32:39" ht="12.75">
      <c r="AF256">
        <v>256</v>
      </c>
      <c r="AG256" t="s">
        <v>1109</v>
      </c>
      <c r="AH256" t="s">
        <v>1110</v>
      </c>
      <c r="AI256">
        <v>2</v>
      </c>
      <c r="AJ256" t="s">
        <v>961</v>
      </c>
      <c r="AK256" t="s">
        <v>279</v>
      </c>
      <c r="AL256">
        <v>1203</v>
      </c>
      <c r="AM256" t="s">
        <v>280</v>
      </c>
    </row>
    <row r="257" spans="32:39" ht="12.75">
      <c r="AF257">
        <v>257</v>
      </c>
    </row>
    <row r="258" spans="32:39" ht="12.75">
      <c r="AF258">
        <v>258</v>
      </c>
    </row>
    <row r="259" spans="32:39" ht="12.75">
      <c r="AF259">
        <v>259</v>
      </c>
      <c r="AG259" t="s">
        <v>1111</v>
      </c>
      <c r="AH259" t="s">
        <v>445</v>
      </c>
      <c r="AI259">
        <v>4</v>
      </c>
      <c r="AJ259" t="s">
        <v>1112</v>
      </c>
      <c r="AK259" t="s">
        <v>355</v>
      </c>
      <c r="AL259">
        <v>702</v>
      </c>
      <c r="AM259" t="s">
        <v>255</v>
      </c>
    </row>
    <row r="260" spans="32:39" ht="12.75">
      <c r="AF260">
        <v>260</v>
      </c>
    </row>
    <row r="261" spans="32:39" ht="12.75">
      <c r="AF261">
        <v>261</v>
      </c>
      <c r="AG261" t="s">
        <v>1113</v>
      </c>
      <c r="AH261" t="s">
        <v>446</v>
      </c>
      <c r="AI261">
        <v>5</v>
      </c>
      <c r="AJ261" t="s">
        <v>1114</v>
      </c>
      <c r="AK261" t="s">
        <v>993</v>
      </c>
      <c r="AL261">
        <v>1402</v>
      </c>
      <c r="AM261" t="s">
        <v>994</v>
      </c>
    </row>
    <row r="262" spans="32:39" ht="12.75">
      <c r="AF262">
        <v>262</v>
      </c>
      <c r="AG262" t="s">
        <v>1115</v>
      </c>
      <c r="AH262" t="s">
        <v>447</v>
      </c>
      <c r="AI262">
        <v>4</v>
      </c>
      <c r="AJ262" t="s">
        <v>1116</v>
      </c>
      <c r="AK262" t="s">
        <v>235</v>
      </c>
      <c r="AL262">
        <v>503</v>
      </c>
      <c r="AM262" t="s">
        <v>236</v>
      </c>
    </row>
    <row r="263" spans="32:39" ht="12.75">
      <c r="AF263">
        <v>263</v>
      </c>
      <c r="AG263" t="s">
        <v>1117</v>
      </c>
      <c r="AH263" t="s">
        <v>448</v>
      </c>
      <c r="AI263">
        <v>4</v>
      </c>
      <c r="AJ263" t="s">
        <v>1118</v>
      </c>
      <c r="AK263" t="s">
        <v>235</v>
      </c>
      <c r="AL263">
        <v>503</v>
      </c>
      <c r="AM263" t="s">
        <v>236</v>
      </c>
    </row>
    <row r="264" spans="32:39" ht="12.75">
      <c r="AF264">
        <v>264</v>
      </c>
      <c r="AG264" t="s">
        <v>449</v>
      </c>
      <c r="AH264" t="s">
        <v>450</v>
      </c>
      <c r="AI264">
        <v>6</v>
      </c>
      <c r="AJ264" t="s">
        <v>439</v>
      </c>
      <c r="AK264" t="s">
        <v>279</v>
      </c>
      <c r="AL264">
        <v>1203</v>
      </c>
      <c r="AM264" t="s">
        <v>280</v>
      </c>
    </row>
    <row r="265" spans="32:39" ht="12.75">
      <c r="AF265">
        <v>265</v>
      </c>
      <c r="AG265" t="s">
        <v>1119</v>
      </c>
      <c r="AH265" t="s">
        <v>1120</v>
      </c>
      <c r="AI265">
        <v>6</v>
      </c>
      <c r="AJ265" t="s">
        <v>1096</v>
      </c>
      <c r="AK265" t="s">
        <v>324</v>
      </c>
      <c r="AL265">
        <v>1210</v>
      </c>
      <c r="AM265" t="s">
        <v>286</v>
      </c>
    </row>
    <row r="266" spans="32:39" ht="12.75">
      <c r="AF266">
        <v>266</v>
      </c>
      <c r="AG266" t="s">
        <v>1121</v>
      </c>
      <c r="AH266" t="s">
        <v>1122</v>
      </c>
      <c r="AI266">
        <v>6</v>
      </c>
      <c r="AJ266" t="s">
        <v>1096</v>
      </c>
      <c r="AK266" t="s">
        <v>324</v>
      </c>
      <c r="AL266">
        <v>1210</v>
      </c>
      <c r="AM266" t="s">
        <v>286</v>
      </c>
    </row>
    <row r="267" spans="32:39" ht="12.75">
      <c r="AF267">
        <v>267</v>
      </c>
    </row>
    <row r="268" spans="32:39" ht="12.75">
      <c r="AF268">
        <v>268</v>
      </c>
    </row>
    <row r="269" spans="32:39" ht="12.75">
      <c r="AF269">
        <v>269</v>
      </c>
    </row>
    <row r="270" spans="32:39" ht="12.75">
      <c r="AF270">
        <v>270</v>
      </c>
      <c r="AG270" t="s">
        <v>451</v>
      </c>
      <c r="AH270" t="s">
        <v>452</v>
      </c>
      <c r="AI270">
        <v>5</v>
      </c>
      <c r="AJ270" t="s">
        <v>439</v>
      </c>
      <c r="AK270" t="s">
        <v>279</v>
      </c>
      <c r="AL270">
        <v>1203</v>
      </c>
      <c r="AM270" t="s">
        <v>280</v>
      </c>
    </row>
    <row r="271" spans="32:39" ht="12.75">
      <c r="AF271">
        <v>271</v>
      </c>
      <c r="AG271" t="s">
        <v>1123</v>
      </c>
      <c r="AH271" t="s">
        <v>453</v>
      </c>
      <c r="AI271">
        <v>4</v>
      </c>
      <c r="AJ271" t="s">
        <v>1067</v>
      </c>
      <c r="AK271" t="s">
        <v>273</v>
      </c>
      <c r="AL271">
        <v>1003</v>
      </c>
      <c r="AM271" t="s">
        <v>274</v>
      </c>
    </row>
    <row r="272" spans="32:39" ht="12.75">
      <c r="AF272">
        <v>272</v>
      </c>
    </row>
    <row r="273" spans="32:39" ht="12.75">
      <c r="AF273">
        <v>273</v>
      </c>
      <c r="AG273" t="s">
        <v>1124</v>
      </c>
      <c r="AH273" t="s">
        <v>454</v>
      </c>
      <c r="AI273">
        <v>4</v>
      </c>
      <c r="AJ273" t="s">
        <v>1067</v>
      </c>
      <c r="AK273" t="s">
        <v>273</v>
      </c>
      <c r="AL273">
        <v>1003</v>
      </c>
      <c r="AM273" t="s">
        <v>274</v>
      </c>
    </row>
    <row r="274" spans="32:39" ht="12.75">
      <c r="AF274">
        <v>274</v>
      </c>
      <c r="AG274" t="s">
        <v>455</v>
      </c>
      <c r="AH274" t="s">
        <v>456</v>
      </c>
      <c r="AI274">
        <v>4</v>
      </c>
      <c r="AJ274" t="s">
        <v>457</v>
      </c>
      <c r="AK274" t="s">
        <v>271</v>
      </c>
      <c r="AL274">
        <v>1001</v>
      </c>
      <c r="AM274" t="s">
        <v>272</v>
      </c>
    </row>
    <row r="275" spans="32:39" ht="12.75">
      <c r="AF275">
        <v>275</v>
      </c>
      <c r="AG275" t="s">
        <v>458</v>
      </c>
      <c r="AH275" t="s">
        <v>459</v>
      </c>
      <c r="AI275">
        <v>5</v>
      </c>
      <c r="AJ275" t="s">
        <v>439</v>
      </c>
      <c r="AK275" t="s">
        <v>279</v>
      </c>
      <c r="AL275">
        <v>1203</v>
      </c>
      <c r="AM275" t="s">
        <v>280</v>
      </c>
    </row>
    <row r="276" spans="32:39" ht="12.75">
      <c r="AF276">
        <v>276</v>
      </c>
    </row>
    <row r="277" spans="32:39" ht="12.75">
      <c r="AF277">
        <v>277</v>
      </c>
      <c r="AG277" t="s">
        <v>1125</v>
      </c>
      <c r="AH277" t="s">
        <v>1126</v>
      </c>
      <c r="AI277">
        <v>4</v>
      </c>
      <c r="AJ277" t="s">
        <v>1127</v>
      </c>
      <c r="AK277" t="s">
        <v>1101</v>
      </c>
      <c r="AL277">
        <v>802</v>
      </c>
      <c r="AM277" t="s">
        <v>263</v>
      </c>
    </row>
    <row r="278" spans="32:39" ht="12.75">
      <c r="AF278">
        <v>278</v>
      </c>
      <c r="AG278" t="s">
        <v>1128</v>
      </c>
      <c r="AH278" t="s">
        <v>460</v>
      </c>
      <c r="AI278">
        <v>4</v>
      </c>
      <c r="AJ278" t="s">
        <v>982</v>
      </c>
      <c r="AK278" t="s">
        <v>245</v>
      </c>
      <c r="AL278">
        <v>509</v>
      </c>
      <c r="AM278" t="s">
        <v>246</v>
      </c>
    </row>
    <row r="279" spans="32:39" ht="12.75">
      <c r="AF279">
        <v>279</v>
      </c>
      <c r="AG279" t="s">
        <v>1129</v>
      </c>
      <c r="AH279" t="s">
        <v>461</v>
      </c>
      <c r="AI279">
        <v>4</v>
      </c>
      <c r="AJ279" t="s">
        <v>1130</v>
      </c>
      <c r="AK279" t="s">
        <v>245</v>
      </c>
      <c r="AL279">
        <v>509</v>
      </c>
      <c r="AM279" t="s">
        <v>246</v>
      </c>
    </row>
    <row r="280" spans="32:39" ht="12.75">
      <c r="AF280">
        <v>280</v>
      </c>
    </row>
    <row r="281" spans="32:39" ht="12.75">
      <c r="AF281">
        <v>281</v>
      </c>
    </row>
    <row r="282" spans="32:39" ht="12.75">
      <c r="AF282">
        <v>282</v>
      </c>
      <c r="AG282" t="s">
        <v>1131</v>
      </c>
      <c r="AH282" t="s">
        <v>462</v>
      </c>
      <c r="AI282">
        <v>6</v>
      </c>
      <c r="AJ282" t="s">
        <v>1132</v>
      </c>
      <c r="AK282" t="s">
        <v>463</v>
      </c>
      <c r="AL282">
        <v>1302</v>
      </c>
      <c r="AM282" t="s">
        <v>290</v>
      </c>
    </row>
    <row r="283" spans="32:39" ht="12.75">
      <c r="AF283">
        <v>283</v>
      </c>
    </row>
    <row r="284" spans="32:39" ht="12.75">
      <c r="AF284">
        <v>284</v>
      </c>
      <c r="AG284" t="s">
        <v>1133</v>
      </c>
      <c r="AH284" t="s">
        <v>1134</v>
      </c>
      <c r="AI284">
        <v>6</v>
      </c>
      <c r="AJ284" t="s">
        <v>1135</v>
      </c>
      <c r="AK284" t="s">
        <v>227</v>
      </c>
      <c r="AL284">
        <v>401</v>
      </c>
      <c r="AM284" t="s">
        <v>228</v>
      </c>
    </row>
    <row r="285" spans="32:39" ht="12.75">
      <c r="AF285">
        <v>285</v>
      </c>
    </row>
    <row r="286" spans="32:39" ht="12.75">
      <c r="AF286">
        <v>286</v>
      </c>
    </row>
    <row r="287" spans="32:39" ht="12.75">
      <c r="AF287">
        <v>287</v>
      </c>
      <c r="AG287" t="s">
        <v>1136</v>
      </c>
      <c r="AH287" t="s">
        <v>464</v>
      </c>
      <c r="AI287">
        <v>5</v>
      </c>
      <c r="AJ287" t="s">
        <v>1137</v>
      </c>
      <c r="AK287" t="s">
        <v>324</v>
      </c>
      <c r="AL287">
        <v>1210</v>
      </c>
      <c r="AM287" t="s">
        <v>286</v>
      </c>
    </row>
    <row r="288" spans="32:39" ht="12.75">
      <c r="AF288">
        <v>288</v>
      </c>
    </row>
    <row r="289" spans="32:39" ht="12.75">
      <c r="AF289">
        <v>289</v>
      </c>
      <c r="AG289" t="s">
        <v>1138</v>
      </c>
      <c r="AH289" t="s">
        <v>466</v>
      </c>
      <c r="AI289">
        <v>6</v>
      </c>
      <c r="AJ289" t="s">
        <v>1139</v>
      </c>
      <c r="AK289" t="s">
        <v>1140</v>
      </c>
      <c r="AL289">
        <v>1211</v>
      </c>
      <c r="AM289" t="s">
        <v>467</v>
      </c>
    </row>
    <row r="290" spans="32:39" ht="12.75">
      <c r="AF290">
        <v>290</v>
      </c>
    </row>
    <row r="291" spans="32:39" ht="12.75">
      <c r="AF291">
        <v>291</v>
      </c>
    </row>
    <row r="292" spans="32:39" ht="12.75">
      <c r="AF292">
        <v>292</v>
      </c>
    </row>
    <row r="293" spans="32:39" ht="12.75">
      <c r="AF293">
        <v>293</v>
      </c>
      <c r="AG293" t="s">
        <v>1141</v>
      </c>
      <c r="AH293" t="s">
        <v>1142</v>
      </c>
      <c r="AI293">
        <v>5</v>
      </c>
      <c r="AJ293" t="s">
        <v>1143</v>
      </c>
      <c r="AK293" t="s">
        <v>463</v>
      </c>
      <c r="AL293">
        <v>1302</v>
      </c>
      <c r="AM293" t="s">
        <v>290</v>
      </c>
    </row>
    <row r="294" spans="32:39" ht="12.75">
      <c r="AF294">
        <v>294</v>
      </c>
      <c r="AG294" t="s">
        <v>1144</v>
      </c>
      <c r="AH294" t="s">
        <v>1145</v>
      </c>
      <c r="AI294">
        <v>5</v>
      </c>
      <c r="AJ294" t="s">
        <v>1146</v>
      </c>
      <c r="AK294" t="s">
        <v>463</v>
      </c>
      <c r="AL294">
        <v>1302</v>
      </c>
      <c r="AM294" t="s">
        <v>290</v>
      </c>
    </row>
    <row r="295" spans="32:39" ht="12.75">
      <c r="AF295">
        <v>295</v>
      </c>
    </row>
    <row r="296" spans="32:39" ht="12.75">
      <c r="AF296">
        <v>296</v>
      </c>
      <c r="AG296" t="s">
        <v>1147</v>
      </c>
      <c r="AH296" t="s">
        <v>1148</v>
      </c>
      <c r="AI296">
        <v>3</v>
      </c>
      <c r="AJ296" t="s">
        <v>851</v>
      </c>
      <c r="AK296" t="s">
        <v>224</v>
      </c>
      <c r="AL296">
        <v>301</v>
      </c>
      <c r="AM296" t="s">
        <v>225</v>
      </c>
    </row>
    <row r="297" spans="32:39" ht="12.75">
      <c r="AF297">
        <v>297</v>
      </c>
      <c r="AG297" t="s">
        <v>1149</v>
      </c>
      <c r="AH297" t="s">
        <v>1150</v>
      </c>
      <c r="AI297">
        <v>3</v>
      </c>
      <c r="AJ297" t="s">
        <v>851</v>
      </c>
      <c r="AK297" t="s">
        <v>224</v>
      </c>
      <c r="AL297">
        <v>301</v>
      </c>
      <c r="AM297" t="s">
        <v>225</v>
      </c>
    </row>
    <row r="298" spans="32:39" ht="12.75">
      <c r="AF298">
        <v>298</v>
      </c>
      <c r="AG298" t="s">
        <v>1151</v>
      </c>
      <c r="AH298" t="s">
        <v>468</v>
      </c>
      <c r="AI298">
        <v>5</v>
      </c>
      <c r="AJ298" t="s">
        <v>1132</v>
      </c>
      <c r="AK298" t="s">
        <v>463</v>
      </c>
      <c r="AL298">
        <v>1302</v>
      </c>
      <c r="AM298" t="s">
        <v>290</v>
      </c>
    </row>
    <row r="299" spans="32:39" ht="12.75">
      <c r="AF299">
        <v>299</v>
      </c>
      <c r="AG299" t="s">
        <v>1152</v>
      </c>
      <c r="AH299" t="s">
        <v>1153</v>
      </c>
      <c r="AI299">
        <v>4</v>
      </c>
      <c r="AJ299" t="s">
        <v>1003</v>
      </c>
      <c r="AK299" t="s">
        <v>291</v>
      </c>
      <c r="AL299">
        <v>1303</v>
      </c>
      <c r="AM299" t="s">
        <v>292</v>
      </c>
    </row>
    <row r="300" spans="32:39" ht="12.75">
      <c r="AF300">
        <v>300</v>
      </c>
    </row>
    <row r="301" spans="32:39" ht="12.75">
      <c r="AF301">
        <v>301</v>
      </c>
      <c r="AG301" t="s">
        <v>1154</v>
      </c>
      <c r="AH301" t="s">
        <v>469</v>
      </c>
      <c r="AI301">
        <v>4</v>
      </c>
      <c r="AJ301" t="s">
        <v>1155</v>
      </c>
      <c r="AK301" t="s">
        <v>271</v>
      </c>
      <c r="AL301">
        <v>1001</v>
      </c>
      <c r="AM301" t="s">
        <v>272</v>
      </c>
    </row>
    <row r="302" spans="32:39" ht="12.75">
      <c r="AF302">
        <v>302</v>
      </c>
      <c r="AG302" t="s">
        <v>1156</v>
      </c>
      <c r="AH302" t="s">
        <v>1157</v>
      </c>
      <c r="AI302">
        <v>6</v>
      </c>
      <c r="AJ302" t="s">
        <v>1158</v>
      </c>
      <c r="AK302" t="s">
        <v>287</v>
      </c>
      <c r="AL302">
        <v>1301</v>
      </c>
      <c r="AM302" t="s">
        <v>288</v>
      </c>
    </row>
    <row r="303" spans="32:39" ht="12.75">
      <c r="AF303">
        <v>303</v>
      </c>
      <c r="AG303" t="s">
        <v>1159</v>
      </c>
      <c r="AH303" t="s">
        <v>1160</v>
      </c>
      <c r="AI303">
        <v>3</v>
      </c>
      <c r="AJ303" t="s">
        <v>617</v>
      </c>
      <c r="AK303" t="s">
        <v>260</v>
      </c>
      <c r="AL303">
        <v>801</v>
      </c>
      <c r="AM303" t="s">
        <v>261</v>
      </c>
    </row>
    <row r="304" spans="32:39" ht="12.75">
      <c r="AF304">
        <v>304</v>
      </c>
      <c r="AG304" t="s">
        <v>1161</v>
      </c>
      <c r="AH304" t="s">
        <v>1162</v>
      </c>
      <c r="AI304">
        <v>3</v>
      </c>
      <c r="AJ304" t="s">
        <v>910</v>
      </c>
      <c r="AK304" t="s">
        <v>235</v>
      </c>
      <c r="AL304">
        <v>503</v>
      </c>
      <c r="AM304" t="s">
        <v>236</v>
      </c>
    </row>
    <row r="305" spans="32:39" ht="12.75">
      <c r="AF305">
        <v>305</v>
      </c>
    </row>
    <row r="306" spans="32:39" ht="12.75">
      <c r="AF306">
        <v>306</v>
      </c>
      <c r="AG306" t="s">
        <v>470</v>
      </c>
      <c r="AH306" t="s">
        <v>471</v>
      </c>
      <c r="AI306">
        <v>6</v>
      </c>
      <c r="AJ306" t="s">
        <v>1163</v>
      </c>
      <c r="AK306" t="s">
        <v>268</v>
      </c>
      <c r="AL306">
        <v>902</v>
      </c>
      <c r="AM306" t="s">
        <v>269</v>
      </c>
    </row>
    <row r="307" spans="32:39" ht="12.75">
      <c r="AF307">
        <v>307</v>
      </c>
      <c r="AG307" t="s">
        <v>1164</v>
      </c>
      <c r="AH307" t="s">
        <v>472</v>
      </c>
      <c r="AI307">
        <v>6</v>
      </c>
      <c r="AJ307" t="s">
        <v>1165</v>
      </c>
      <c r="AK307" t="s">
        <v>268</v>
      </c>
      <c r="AL307">
        <v>902</v>
      </c>
      <c r="AM307" t="s">
        <v>269</v>
      </c>
    </row>
    <row r="308" spans="32:39" ht="12.75">
      <c r="AF308">
        <v>308</v>
      </c>
      <c r="AG308" t="s">
        <v>1166</v>
      </c>
      <c r="AH308" t="s">
        <v>473</v>
      </c>
      <c r="AI308">
        <v>6</v>
      </c>
      <c r="AJ308" t="s">
        <v>1165</v>
      </c>
      <c r="AK308" t="s">
        <v>268</v>
      </c>
      <c r="AL308">
        <v>902</v>
      </c>
      <c r="AM308" t="s">
        <v>269</v>
      </c>
    </row>
    <row r="309" spans="32:39" ht="12.75">
      <c r="AF309">
        <v>309</v>
      </c>
      <c r="AG309" t="s">
        <v>474</v>
      </c>
      <c r="AH309" t="s">
        <v>475</v>
      </c>
      <c r="AI309">
        <v>6</v>
      </c>
      <c r="AJ309" t="s">
        <v>1167</v>
      </c>
      <c r="AK309" t="s">
        <v>476</v>
      </c>
      <c r="AL309">
        <v>506</v>
      </c>
      <c r="AM309" t="s">
        <v>239</v>
      </c>
    </row>
    <row r="310" spans="32:39" ht="12.75">
      <c r="AF310">
        <v>310</v>
      </c>
      <c r="AG310" t="s">
        <v>1168</v>
      </c>
      <c r="AH310" t="s">
        <v>1169</v>
      </c>
      <c r="AI310">
        <v>4</v>
      </c>
      <c r="AJ310" t="s">
        <v>1170</v>
      </c>
      <c r="AK310" t="s">
        <v>291</v>
      </c>
      <c r="AL310">
        <v>1303</v>
      </c>
      <c r="AM310" t="s">
        <v>292</v>
      </c>
    </row>
    <row r="311" spans="32:39" ht="12.75">
      <c r="AF311">
        <v>311</v>
      </c>
      <c r="AG311" t="s">
        <v>1171</v>
      </c>
      <c r="AH311" t="s">
        <v>477</v>
      </c>
      <c r="AI311">
        <v>5</v>
      </c>
      <c r="AJ311" t="s">
        <v>1137</v>
      </c>
      <c r="AK311" t="s">
        <v>324</v>
      </c>
      <c r="AL311">
        <v>1210</v>
      </c>
      <c r="AM311" t="s">
        <v>286</v>
      </c>
    </row>
    <row r="312" spans="32:39" ht="12.75">
      <c r="AF312">
        <v>312</v>
      </c>
      <c r="AG312" t="s">
        <v>478</v>
      </c>
      <c r="AH312" t="s">
        <v>479</v>
      </c>
      <c r="AI312">
        <v>6</v>
      </c>
      <c r="AJ312" t="s">
        <v>480</v>
      </c>
      <c r="AK312" t="s">
        <v>476</v>
      </c>
      <c r="AL312">
        <v>506</v>
      </c>
      <c r="AM312" t="s">
        <v>239</v>
      </c>
    </row>
    <row r="313" spans="32:39" ht="12.75">
      <c r="AF313">
        <v>313</v>
      </c>
      <c r="AG313" t="s">
        <v>481</v>
      </c>
      <c r="AH313" t="s">
        <v>482</v>
      </c>
      <c r="AI313">
        <v>6</v>
      </c>
      <c r="AJ313" t="s">
        <v>1172</v>
      </c>
      <c r="AK313" t="s">
        <v>476</v>
      </c>
      <c r="AL313">
        <v>506</v>
      </c>
      <c r="AM313" t="s">
        <v>239</v>
      </c>
    </row>
    <row r="314" spans="32:39" ht="12.75">
      <c r="AF314">
        <v>314</v>
      </c>
    </row>
    <row r="315" spans="32:39" ht="12.75">
      <c r="AF315">
        <v>315</v>
      </c>
      <c r="AG315" t="s">
        <v>1173</v>
      </c>
      <c r="AH315" t="s">
        <v>483</v>
      </c>
      <c r="AI315">
        <v>4</v>
      </c>
      <c r="AJ315" t="s">
        <v>1174</v>
      </c>
      <c r="AK315" t="s">
        <v>463</v>
      </c>
      <c r="AL315">
        <v>1302</v>
      </c>
      <c r="AM315" t="s">
        <v>290</v>
      </c>
    </row>
    <row r="316" spans="32:39" ht="12.75">
      <c r="AF316">
        <v>316</v>
      </c>
      <c r="AG316" t="s">
        <v>1175</v>
      </c>
      <c r="AH316" t="s">
        <v>484</v>
      </c>
      <c r="AI316">
        <v>4</v>
      </c>
      <c r="AJ316" t="s">
        <v>1176</v>
      </c>
      <c r="AK316" t="s">
        <v>268</v>
      </c>
      <c r="AL316">
        <v>902</v>
      </c>
      <c r="AM316" t="s">
        <v>269</v>
      </c>
    </row>
    <row r="317" spans="32:39" ht="12.75">
      <c r="AF317">
        <v>317</v>
      </c>
      <c r="AG317" t="s">
        <v>1177</v>
      </c>
      <c r="AH317" t="s">
        <v>485</v>
      </c>
      <c r="AI317">
        <v>5</v>
      </c>
      <c r="AJ317" t="s">
        <v>1178</v>
      </c>
      <c r="AK317" t="s">
        <v>268</v>
      </c>
      <c r="AL317">
        <v>902</v>
      </c>
      <c r="AM317" t="s">
        <v>269</v>
      </c>
    </row>
    <row r="318" spans="32:39" ht="12.75">
      <c r="AF318">
        <v>318</v>
      </c>
      <c r="AG318" t="s">
        <v>1179</v>
      </c>
      <c r="AH318" t="s">
        <v>1180</v>
      </c>
      <c r="AI318">
        <v>3</v>
      </c>
      <c r="AJ318" t="s">
        <v>1181</v>
      </c>
      <c r="AK318" t="s">
        <v>224</v>
      </c>
      <c r="AL318">
        <v>301</v>
      </c>
      <c r="AM318" t="s">
        <v>225</v>
      </c>
    </row>
    <row r="319" spans="32:39" ht="12.75">
      <c r="AF319">
        <v>319</v>
      </c>
      <c r="AG319" t="s">
        <v>1182</v>
      </c>
      <c r="AH319" t="s">
        <v>1183</v>
      </c>
      <c r="AI319">
        <v>6</v>
      </c>
      <c r="AJ319" t="s">
        <v>656</v>
      </c>
      <c r="AK319" t="s">
        <v>238</v>
      </c>
      <c r="AL319">
        <v>506</v>
      </c>
      <c r="AM319" t="s">
        <v>239</v>
      </c>
    </row>
    <row r="320" spans="32:39" ht="12.75">
      <c r="AF320">
        <v>320</v>
      </c>
      <c r="AG320" t="s">
        <v>1184</v>
      </c>
      <c r="AH320" t="s">
        <v>486</v>
      </c>
      <c r="AI320">
        <v>4</v>
      </c>
      <c r="AJ320" t="s">
        <v>1174</v>
      </c>
      <c r="AK320" t="s">
        <v>463</v>
      </c>
      <c r="AL320">
        <v>1302</v>
      </c>
      <c r="AM320" t="s">
        <v>290</v>
      </c>
    </row>
    <row r="321" spans="32:39" ht="12.75">
      <c r="AF321">
        <v>321</v>
      </c>
      <c r="AG321" t="s">
        <v>1185</v>
      </c>
      <c r="AH321" t="s">
        <v>487</v>
      </c>
      <c r="AI321">
        <v>5</v>
      </c>
      <c r="AJ321" t="s">
        <v>1027</v>
      </c>
      <c r="AK321" t="s">
        <v>241</v>
      </c>
      <c r="AL321">
        <v>507</v>
      </c>
      <c r="AM321" t="s">
        <v>241</v>
      </c>
    </row>
    <row r="322" spans="32:39" ht="12.75">
      <c r="AF322">
        <v>322</v>
      </c>
      <c r="AG322" t="s">
        <v>1186</v>
      </c>
      <c r="AH322" t="s">
        <v>488</v>
      </c>
      <c r="AI322">
        <v>5</v>
      </c>
      <c r="AJ322" t="s">
        <v>1187</v>
      </c>
      <c r="AK322" t="s">
        <v>241</v>
      </c>
      <c r="AL322">
        <v>507</v>
      </c>
      <c r="AM322" t="s">
        <v>241</v>
      </c>
    </row>
    <row r="323" spans="32:39" ht="12.75">
      <c r="AF323">
        <v>323</v>
      </c>
      <c r="AG323" t="s">
        <v>1188</v>
      </c>
      <c r="AH323" t="s">
        <v>1189</v>
      </c>
      <c r="AI323">
        <v>6</v>
      </c>
      <c r="AJ323" t="s">
        <v>1190</v>
      </c>
      <c r="AK323" t="s">
        <v>238</v>
      </c>
      <c r="AL323">
        <v>506</v>
      </c>
      <c r="AM323" t="s">
        <v>239</v>
      </c>
    </row>
    <row r="324" spans="32:39" ht="12.75">
      <c r="AF324">
        <v>324</v>
      </c>
      <c r="AG324" t="s">
        <v>1191</v>
      </c>
      <c r="AH324" t="s">
        <v>1192</v>
      </c>
      <c r="AI324">
        <v>6</v>
      </c>
      <c r="AJ324" t="s">
        <v>1193</v>
      </c>
      <c r="AK324" t="s">
        <v>245</v>
      </c>
      <c r="AL324">
        <v>509</v>
      </c>
      <c r="AM324" t="s">
        <v>246</v>
      </c>
    </row>
    <row r="325" spans="32:39" ht="12.75">
      <c r="AF325">
        <v>325</v>
      </c>
      <c r="AG325" t="s">
        <v>1194</v>
      </c>
      <c r="AH325" t="s">
        <v>489</v>
      </c>
      <c r="AI325">
        <v>4</v>
      </c>
      <c r="AJ325" t="s">
        <v>1195</v>
      </c>
      <c r="AK325" t="s">
        <v>251</v>
      </c>
      <c r="AL325">
        <v>701</v>
      </c>
      <c r="AM325" t="s">
        <v>252</v>
      </c>
    </row>
    <row r="326" spans="32:39" ht="12.75">
      <c r="AF326">
        <v>326</v>
      </c>
      <c r="AG326" t="s">
        <v>1196</v>
      </c>
      <c r="AH326" t="s">
        <v>490</v>
      </c>
      <c r="AI326">
        <v>4</v>
      </c>
      <c r="AJ326" t="s">
        <v>1197</v>
      </c>
      <c r="AK326" t="s">
        <v>251</v>
      </c>
      <c r="AL326">
        <v>701</v>
      </c>
      <c r="AM326" t="s">
        <v>252</v>
      </c>
    </row>
    <row r="327" spans="32:39" ht="12.75">
      <c r="AF327">
        <v>327</v>
      </c>
      <c r="AG327" t="s">
        <v>1198</v>
      </c>
      <c r="AH327" t="s">
        <v>1199</v>
      </c>
      <c r="AI327">
        <v>6</v>
      </c>
      <c r="AJ327" t="s">
        <v>1190</v>
      </c>
      <c r="AK327" t="s">
        <v>238</v>
      </c>
      <c r="AL327">
        <v>506</v>
      </c>
      <c r="AM327" t="s">
        <v>239</v>
      </c>
    </row>
    <row r="328" spans="32:39" ht="12.75">
      <c r="AF328">
        <v>328</v>
      </c>
    </row>
    <row r="329" spans="32:39" ht="12.75">
      <c r="AF329">
        <v>329</v>
      </c>
      <c r="AG329" t="s">
        <v>491</v>
      </c>
      <c r="AH329" t="s">
        <v>492</v>
      </c>
      <c r="AI329">
        <v>5</v>
      </c>
      <c r="AJ329" t="s">
        <v>961</v>
      </c>
      <c r="AK329" t="s">
        <v>279</v>
      </c>
      <c r="AL329">
        <v>1203</v>
      </c>
      <c r="AM329" t="s">
        <v>280</v>
      </c>
    </row>
    <row r="330" spans="32:39" ht="12.75">
      <c r="AF330">
        <v>330</v>
      </c>
      <c r="AG330" t="s">
        <v>1200</v>
      </c>
      <c r="AH330" t="s">
        <v>493</v>
      </c>
      <c r="AI330">
        <v>3</v>
      </c>
      <c r="AJ330" t="s">
        <v>1178</v>
      </c>
      <c r="AK330" t="s">
        <v>268</v>
      </c>
      <c r="AL330">
        <v>902</v>
      </c>
      <c r="AM330" t="s">
        <v>269</v>
      </c>
    </row>
    <row r="331" spans="32:39" ht="12.75">
      <c r="AF331">
        <v>331</v>
      </c>
      <c r="AG331" t="s">
        <v>1201</v>
      </c>
      <c r="AH331" t="s">
        <v>1202</v>
      </c>
      <c r="AI331">
        <v>4</v>
      </c>
      <c r="AJ331" t="s">
        <v>1203</v>
      </c>
      <c r="AK331" t="s">
        <v>245</v>
      </c>
      <c r="AL331">
        <v>509</v>
      </c>
      <c r="AM331" t="s">
        <v>246</v>
      </c>
    </row>
    <row r="332" spans="32:39" ht="12.75">
      <c r="AF332">
        <v>332</v>
      </c>
      <c r="AG332" t="s">
        <v>494</v>
      </c>
      <c r="AH332" t="s">
        <v>495</v>
      </c>
      <c r="AI332">
        <v>5</v>
      </c>
      <c r="AJ332" t="s">
        <v>496</v>
      </c>
      <c r="AK332" t="s">
        <v>476</v>
      </c>
      <c r="AL332">
        <v>506</v>
      </c>
      <c r="AM332" t="s">
        <v>239</v>
      </c>
    </row>
    <row r="333" spans="32:39" ht="12.75">
      <c r="AF333">
        <v>333</v>
      </c>
      <c r="AG333" t="s">
        <v>1204</v>
      </c>
      <c r="AH333" t="s">
        <v>1205</v>
      </c>
      <c r="AI333">
        <v>5</v>
      </c>
      <c r="AJ333" t="s">
        <v>982</v>
      </c>
      <c r="AK333" t="s">
        <v>245</v>
      </c>
      <c r="AL333">
        <v>509</v>
      </c>
      <c r="AM333" t="s">
        <v>246</v>
      </c>
    </row>
    <row r="334" spans="32:39" ht="12.75">
      <c r="AF334">
        <v>334</v>
      </c>
      <c r="AG334" t="s">
        <v>1206</v>
      </c>
      <c r="AH334" t="s">
        <v>1207</v>
      </c>
      <c r="AI334">
        <v>5</v>
      </c>
      <c r="AJ334" t="s">
        <v>982</v>
      </c>
      <c r="AK334" t="s">
        <v>245</v>
      </c>
      <c r="AL334">
        <v>509</v>
      </c>
      <c r="AM334" t="s">
        <v>246</v>
      </c>
    </row>
    <row r="335" spans="32:39" ht="12.75">
      <c r="AF335">
        <v>335</v>
      </c>
    </row>
    <row r="336" spans="32:39" ht="12.75">
      <c r="AF336">
        <v>336</v>
      </c>
      <c r="AG336" t="s">
        <v>1208</v>
      </c>
      <c r="AH336" t="s">
        <v>1209</v>
      </c>
      <c r="AI336">
        <v>5</v>
      </c>
      <c r="AJ336" t="s">
        <v>1210</v>
      </c>
      <c r="AK336" t="s">
        <v>271</v>
      </c>
      <c r="AL336">
        <v>1001</v>
      </c>
      <c r="AM336" t="s">
        <v>272</v>
      </c>
    </row>
    <row r="337" spans="32:39" ht="12.75">
      <c r="AF337">
        <v>337</v>
      </c>
      <c r="AG337" t="s">
        <v>1211</v>
      </c>
      <c r="AH337" t="s">
        <v>1212</v>
      </c>
      <c r="AI337">
        <v>6</v>
      </c>
      <c r="AJ337" t="s">
        <v>1155</v>
      </c>
      <c r="AK337" t="s">
        <v>271</v>
      </c>
      <c r="AL337">
        <v>1001</v>
      </c>
      <c r="AM337" t="s">
        <v>272</v>
      </c>
    </row>
    <row r="338" spans="32:39" ht="12.75">
      <c r="AF338">
        <v>338</v>
      </c>
    </row>
    <row r="339" spans="32:39" ht="12.75">
      <c r="AF339">
        <v>339</v>
      </c>
    </row>
    <row r="340" spans="32:39" ht="12.75">
      <c r="AF340">
        <v>340</v>
      </c>
      <c r="AG340" t="s">
        <v>1213</v>
      </c>
      <c r="AH340" t="s">
        <v>1214</v>
      </c>
      <c r="AI340">
        <v>3</v>
      </c>
      <c r="AJ340" t="s">
        <v>1155</v>
      </c>
      <c r="AK340" t="s">
        <v>271</v>
      </c>
      <c r="AL340">
        <v>1001</v>
      </c>
      <c r="AM340" t="s">
        <v>272</v>
      </c>
    </row>
    <row r="341" spans="32:39" ht="12.75">
      <c r="AF341">
        <v>341</v>
      </c>
    </row>
    <row r="342" spans="32:39" ht="12.75">
      <c r="AF342">
        <v>342</v>
      </c>
      <c r="AG342" t="s">
        <v>1215</v>
      </c>
      <c r="AH342" t="s">
        <v>497</v>
      </c>
      <c r="AI342">
        <v>6</v>
      </c>
      <c r="AJ342" t="s">
        <v>1216</v>
      </c>
      <c r="AK342" t="s">
        <v>241</v>
      </c>
      <c r="AL342">
        <v>507</v>
      </c>
      <c r="AM342" t="s">
        <v>241</v>
      </c>
    </row>
    <row r="343" spans="32:39" ht="12.75">
      <c r="AF343">
        <v>343</v>
      </c>
    </row>
    <row r="344" spans="32:39" ht="12.75">
      <c r="AF344">
        <v>344</v>
      </c>
    </row>
    <row r="345" spans="32:39" ht="12.75">
      <c r="AF345">
        <v>345</v>
      </c>
    </row>
    <row r="346" spans="32:39" ht="12.75">
      <c r="AF346">
        <v>346</v>
      </c>
      <c r="AG346" t="s">
        <v>1217</v>
      </c>
      <c r="AH346" t="s">
        <v>1218</v>
      </c>
      <c r="AI346">
        <v>5</v>
      </c>
      <c r="AJ346" t="s">
        <v>1219</v>
      </c>
      <c r="AK346" t="s">
        <v>245</v>
      </c>
      <c r="AL346">
        <v>509</v>
      </c>
      <c r="AM346" t="s">
        <v>246</v>
      </c>
    </row>
    <row r="347" spans="32:39" ht="12.75">
      <c r="AF347">
        <v>347</v>
      </c>
    </row>
    <row r="348" spans="32:39" ht="12.75">
      <c r="AF348">
        <v>348</v>
      </c>
      <c r="AG348" t="s">
        <v>1220</v>
      </c>
      <c r="AH348" t="s">
        <v>1221</v>
      </c>
      <c r="AI348">
        <v>6</v>
      </c>
      <c r="AJ348" t="s">
        <v>1222</v>
      </c>
      <c r="AK348" t="s">
        <v>273</v>
      </c>
      <c r="AL348">
        <v>1003</v>
      </c>
      <c r="AM348" t="s">
        <v>274</v>
      </c>
    </row>
    <row r="349" spans="32:39" ht="12.75">
      <c r="AF349">
        <v>349</v>
      </c>
      <c r="AG349" t="s">
        <v>1223</v>
      </c>
      <c r="AH349" t="s">
        <v>1224</v>
      </c>
      <c r="AI349">
        <v>3</v>
      </c>
      <c r="AJ349" t="s">
        <v>1035</v>
      </c>
      <c r="AK349" t="s">
        <v>279</v>
      </c>
      <c r="AL349">
        <v>1203</v>
      </c>
      <c r="AM349" t="s">
        <v>280</v>
      </c>
    </row>
    <row r="350" spans="32:39" ht="12.75">
      <c r="AF350">
        <v>350</v>
      </c>
      <c r="AG350" t="s">
        <v>1225</v>
      </c>
      <c r="AH350" t="s">
        <v>1226</v>
      </c>
      <c r="AI350">
        <v>3</v>
      </c>
      <c r="AJ350" t="s">
        <v>1035</v>
      </c>
      <c r="AK350" t="s">
        <v>279</v>
      </c>
      <c r="AL350">
        <v>1203</v>
      </c>
      <c r="AM350" t="s">
        <v>280</v>
      </c>
    </row>
    <row r="351" spans="32:39" ht="12.75">
      <c r="AF351">
        <v>351</v>
      </c>
      <c r="AG351" t="s">
        <v>1227</v>
      </c>
      <c r="AH351" t="s">
        <v>1228</v>
      </c>
      <c r="AI351">
        <v>3</v>
      </c>
      <c r="AJ351" t="s">
        <v>1035</v>
      </c>
      <c r="AK351" t="s">
        <v>279</v>
      </c>
      <c r="AL351">
        <v>1203</v>
      </c>
      <c r="AM351" t="s">
        <v>280</v>
      </c>
    </row>
    <row r="352" spans="32:39" ht="12.75">
      <c r="AF352">
        <v>352</v>
      </c>
      <c r="AG352" t="s">
        <v>1229</v>
      </c>
      <c r="AH352" t="s">
        <v>498</v>
      </c>
      <c r="AI352">
        <v>5</v>
      </c>
      <c r="AJ352" t="s">
        <v>1230</v>
      </c>
      <c r="AK352" t="s">
        <v>293</v>
      </c>
      <c r="AL352">
        <v>1401</v>
      </c>
      <c r="AM352" t="s">
        <v>294</v>
      </c>
    </row>
    <row r="353" spans="32:39" ht="12.75">
      <c r="AF353">
        <v>353</v>
      </c>
      <c r="AG353" t="s">
        <v>1231</v>
      </c>
      <c r="AH353" t="s">
        <v>1232</v>
      </c>
      <c r="AI353">
        <v>3</v>
      </c>
      <c r="AJ353" t="s">
        <v>565</v>
      </c>
      <c r="AK353" t="s">
        <v>260</v>
      </c>
      <c r="AL353">
        <v>801</v>
      </c>
      <c r="AM353" t="s">
        <v>261</v>
      </c>
    </row>
    <row r="354" spans="32:39" ht="12.75">
      <c r="AF354">
        <v>354</v>
      </c>
      <c r="AG354" t="s">
        <v>1233</v>
      </c>
      <c r="AH354" t="s">
        <v>499</v>
      </c>
      <c r="AI354">
        <v>6</v>
      </c>
      <c r="AJ354" t="s">
        <v>1234</v>
      </c>
      <c r="AK354" t="s">
        <v>273</v>
      </c>
      <c r="AL354">
        <v>1003</v>
      </c>
      <c r="AM354" t="s">
        <v>274</v>
      </c>
    </row>
    <row r="355" spans="32:39" ht="12.75">
      <c r="AF355">
        <v>355</v>
      </c>
      <c r="AG355" t="s">
        <v>1235</v>
      </c>
      <c r="AH355" t="s">
        <v>500</v>
      </c>
      <c r="AI355">
        <v>5</v>
      </c>
      <c r="AJ355" t="s">
        <v>1236</v>
      </c>
      <c r="AK355" t="s">
        <v>324</v>
      </c>
      <c r="AL355">
        <v>1210</v>
      </c>
      <c r="AM355" t="s">
        <v>286</v>
      </c>
    </row>
    <row r="356" spans="32:39" ht="12.75">
      <c r="AF356">
        <v>356</v>
      </c>
      <c r="AG356" t="s">
        <v>1237</v>
      </c>
      <c r="AH356" t="s">
        <v>1238</v>
      </c>
      <c r="AI356">
        <v>4</v>
      </c>
      <c r="AJ356" t="s">
        <v>1222</v>
      </c>
      <c r="AK356" t="s">
        <v>273</v>
      </c>
      <c r="AL356">
        <v>1003</v>
      </c>
      <c r="AM356" t="s">
        <v>274</v>
      </c>
    </row>
    <row r="357" spans="32:39" ht="12.75">
      <c r="AF357">
        <v>357</v>
      </c>
      <c r="AG357" t="s">
        <v>1239</v>
      </c>
      <c r="AH357" t="s">
        <v>1240</v>
      </c>
      <c r="AI357">
        <v>5</v>
      </c>
      <c r="AJ357" t="s">
        <v>1241</v>
      </c>
      <c r="AK357" t="s">
        <v>273</v>
      </c>
      <c r="AL357">
        <v>1003</v>
      </c>
      <c r="AM357" t="s">
        <v>274</v>
      </c>
    </row>
    <row r="358" spans="32:39" ht="12.75">
      <c r="AF358">
        <v>358</v>
      </c>
    </row>
    <row r="359" spans="32:39" ht="12.75">
      <c r="AF359">
        <v>359</v>
      </c>
    </row>
    <row r="360" spans="32:39" ht="12.75">
      <c r="AF360">
        <v>360</v>
      </c>
      <c r="AG360" t="s">
        <v>1242</v>
      </c>
      <c r="AH360" t="s">
        <v>501</v>
      </c>
      <c r="AI360">
        <v>6</v>
      </c>
      <c r="AJ360" t="s">
        <v>1243</v>
      </c>
      <c r="AK360" t="s">
        <v>268</v>
      </c>
      <c r="AL360">
        <v>902</v>
      </c>
      <c r="AM360" t="s">
        <v>269</v>
      </c>
    </row>
    <row r="361" spans="32:39" ht="12.75">
      <c r="AF361">
        <v>361</v>
      </c>
      <c r="AG361" t="s">
        <v>1244</v>
      </c>
      <c r="AH361" t="s">
        <v>1245</v>
      </c>
      <c r="AI361">
        <v>3</v>
      </c>
      <c r="AJ361" t="s">
        <v>400</v>
      </c>
      <c r="AK361" t="s">
        <v>260</v>
      </c>
      <c r="AL361">
        <v>801</v>
      </c>
      <c r="AM361" t="s">
        <v>261</v>
      </c>
    </row>
    <row r="362" spans="32:39" ht="12.75">
      <c r="AF362">
        <v>362</v>
      </c>
      <c r="AG362" t="s">
        <v>502</v>
      </c>
      <c r="AH362" t="s">
        <v>1246</v>
      </c>
      <c r="AI362">
        <v>6</v>
      </c>
      <c r="AJ362" t="s">
        <v>426</v>
      </c>
      <c r="AK362" t="s">
        <v>279</v>
      </c>
      <c r="AL362">
        <v>1203</v>
      </c>
      <c r="AM362" t="s">
        <v>280</v>
      </c>
    </row>
    <row r="363" spans="32:39" ht="12.75">
      <c r="AF363">
        <v>363</v>
      </c>
    </row>
    <row r="364" spans="32:39" ht="12.75">
      <c r="AF364">
        <v>364</v>
      </c>
    </row>
    <row r="365" spans="32:39" ht="12.75">
      <c r="AF365">
        <v>365</v>
      </c>
      <c r="AG365" t="s">
        <v>1247</v>
      </c>
      <c r="AH365" t="s">
        <v>1248</v>
      </c>
      <c r="AI365">
        <v>2</v>
      </c>
      <c r="AJ365" t="s">
        <v>1035</v>
      </c>
      <c r="AK365" t="s">
        <v>279</v>
      </c>
      <c r="AL365">
        <v>1203</v>
      </c>
      <c r="AM365" t="s">
        <v>280</v>
      </c>
    </row>
    <row r="366" spans="32:39" ht="12.75">
      <c r="AF366">
        <v>366</v>
      </c>
      <c r="AG366" t="s">
        <v>1249</v>
      </c>
      <c r="AH366" t="s">
        <v>1250</v>
      </c>
      <c r="AI366">
        <v>2</v>
      </c>
      <c r="AJ366" t="s">
        <v>1035</v>
      </c>
      <c r="AK366" t="s">
        <v>279</v>
      </c>
      <c r="AL366">
        <v>1203</v>
      </c>
      <c r="AM366" t="s">
        <v>280</v>
      </c>
    </row>
    <row r="367" spans="32:39" ht="12.75">
      <c r="AF367">
        <v>367</v>
      </c>
      <c r="AG367" t="s">
        <v>1251</v>
      </c>
      <c r="AH367" t="s">
        <v>1252</v>
      </c>
      <c r="AI367">
        <v>2</v>
      </c>
      <c r="AJ367" t="s">
        <v>1035</v>
      </c>
      <c r="AK367" t="s">
        <v>279</v>
      </c>
      <c r="AL367">
        <v>1203</v>
      </c>
      <c r="AM367" t="s">
        <v>280</v>
      </c>
    </row>
    <row r="368" spans="32:39" ht="12.75">
      <c r="AF368">
        <v>368</v>
      </c>
      <c r="AG368" t="s">
        <v>1253</v>
      </c>
      <c r="AH368" t="s">
        <v>1254</v>
      </c>
      <c r="AI368">
        <v>2</v>
      </c>
      <c r="AJ368" t="s">
        <v>1035</v>
      </c>
      <c r="AK368" t="s">
        <v>279</v>
      </c>
      <c r="AL368">
        <v>1203</v>
      </c>
      <c r="AM368" t="s">
        <v>280</v>
      </c>
    </row>
    <row r="369" spans="32:39" ht="12.75">
      <c r="AF369">
        <v>369</v>
      </c>
      <c r="AG369" t="s">
        <v>1255</v>
      </c>
      <c r="AH369" t="s">
        <v>1256</v>
      </c>
      <c r="AI369">
        <v>5</v>
      </c>
      <c r="AJ369" t="s">
        <v>1257</v>
      </c>
      <c r="AK369" t="s">
        <v>251</v>
      </c>
      <c r="AL369">
        <v>701</v>
      </c>
      <c r="AM369" t="s">
        <v>252</v>
      </c>
    </row>
    <row r="370" spans="32:39" ht="12.75">
      <c r="AF370">
        <v>370</v>
      </c>
      <c r="AG370" t="s">
        <v>1258</v>
      </c>
      <c r="AH370" t="s">
        <v>503</v>
      </c>
      <c r="AI370">
        <v>6</v>
      </c>
      <c r="AJ370" t="s">
        <v>1259</v>
      </c>
      <c r="AK370" t="s">
        <v>275</v>
      </c>
      <c r="AL370">
        <v>1101</v>
      </c>
      <c r="AM370" t="s">
        <v>276</v>
      </c>
    </row>
    <row r="371" spans="32:39" ht="12.75">
      <c r="AF371">
        <v>371</v>
      </c>
      <c r="AG371" t="s">
        <v>1260</v>
      </c>
      <c r="AH371" t="s">
        <v>504</v>
      </c>
      <c r="AI371">
        <v>6</v>
      </c>
      <c r="AJ371" t="s">
        <v>985</v>
      </c>
      <c r="AK371" t="s">
        <v>287</v>
      </c>
      <c r="AL371">
        <v>1301</v>
      </c>
      <c r="AM371" t="s">
        <v>288</v>
      </c>
    </row>
    <row r="372" spans="32:39" ht="12.75">
      <c r="AF372">
        <v>372</v>
      </c>
      <c r="AG372" t="s">
        <v>1261</v>
      </c>
      <c r="AH372" t="s">
        <v>505</v>
      </c>
      <c r="AI372">
        <v>6</v>
      </c>
      <c r="AJ372" t="s">
        <v>1262</v>
      </c>
      <c r="AK372" t="s">
        <v>287</v>
      </c>
      <c r="AL372">
        <v>1301</v>
      </c>
      <c r="AM372" t="s">
        <v>288</v>
      </c>
    </row>
    <row r="373" spans="32:39" ht="12.75">
      <c r="AF373">
        <v>373</v>
      </c>
      <c r="AG373" t="s">
        <v>506</v>
      </c>
      <c r="AH373" t="s">
        <v>1263</v>
      </c>
      <c r="AI373">
        <v>6</v>
      </c>
      <c r="AJ373" t="s">
        <v>426</v>
      </c>
      <c r="AK373" t="s">
        <v>279</v>
      </c>
      <c r="AL373">
        <v>1203</v>
      </c>
      <c r="AM373" t="s">
        <v>280</v>
      </c>
    </row>
    <row r="374" spans="32:39" ht="12.75">
      <c r="AF374">
        <v>374</v>
      </c>
      <c r="AG374" t="s">
        <v>1264</v>
      </c>
      <c r="AH374" t="s">
        <v>1265</v>
      </c>
      <c r="AI374">
        <v>4</v>
      </c>
      <c r="AJ374" t="s">
        <v>1266</v>
      </c>
      <c r="AK374" t="s">
        <v>251</v>
      </c>
      <c r="AL374">
        <v>701</v>
      </c>
      <c r="AM374" t="s">
        <v>252</v>
      </c>
    </row>
    <row r="375" spans="32:39" ht="12.75">
      <c r="AF375">
        <v>375</v>
      </c>
      <c r="AG375" t="s">
        <v>1267</v>
      </c>
      <c r="AH375" t="s">
        <v>1268</v>
      </c>
      <c r="AI375">
        <v>4</v>
      </c>
      <c r="AJ375" t="s">
        <v>1269</v>
      </c>
      <c r="AK375" t="s">
        <v>251</v>
      </c>
      <c r="AL375">
        <v>701</v>
      </c>
      <c r="AM375" t="s">
        <v>252</v>
      </c>
    </row>
    <row r="376" spans="32:39" ht="12.75">
      <c r="AF376">
        <v>376</v>
      </c>
    </row>
    <row r="377" spans="32:39" ht="12.75">
      <c r="AF377">
        <v>377</v>
      </c>
      <c r="AG377" t="s">
        <v>1270</v>
      </c>
      <c r="AH377" t="s">
        <v>1271</v>
      </c>
      <c r="AI377">
        <v>3</v>
      </c>
      <c r="AJ377" t="s">
        <v>1257</v>
      </c>
      <c r="AK377" t="s">
        <v>251</v>
      </c>
      <c r="AL377">
        <v>701</v>
      </c>
      <c r="AM377" t="s">
        <v>252</v>
      </c>
    </row>
    <row r="378" spans="32:39" ht="12.75">
      <c r="AF378">
        <v>378</v>
      </c>
      <c r="AG378" t="s">
        <v>507</v>
      </c>
      <c r="AH378" t="s">
        <v>1272</v>
      </c>
      <c r="AI378">
        <v>6</v>
      </c>
      <c r="AJ378" t="s">
        <v>426</v>
      </c>
      <c r="AK378" t="s">
        <v>279</v>
      </c>
      <c r="AL378">
        <v>1203</v>
      </c>
      <c r="AM378" t="s">
        <v>280</v>
      </c>
    </row>
    <row r="379" spans="32:39" ht="12.75">
      <c r="AF379">
        <v>379</v>
      </c>
    </row>
    <row r="380" spans="32:39" ht="12.75">
      <c r="AF380">
        <v>380</v>
      </c>
    </row>
    <row r="381" spans="32:39" ht="12.75">
      <c r="AF381">
        <v>381</v>
      </c>
    </row>
    <row r="382" spans="32:39" ht="12.75">
      <c r="AF382">
        <v>382</v>
      </c>
      <c r="AG382" t="s">
        <v>1273</v>
      </c>
      <c r="AH382" t="s">
        <v>1274</v>
      </c>
      <c r="AI382">
        <v>3</v>
      </c>
      <c r="AJ382" t="s">
        <v>383</v>
      </c>
      <c r="AK382" t="s">
        <v>260</v>
      </c>
      <c r="AL382">
        <v>801</v>
      </c>
      <c r="AM382" t="s">
        <v>261</v>
      </c>
    </row>
    <row r="383" spans="32:39" ht="12.75">
      <c r="AF383">
        <v>383</v>
      </c>
    </row>
    <row r="384" spans="32:39" ht="12.75">
      <c r="AF384">
        <v>384</v>
      </c>
    </row>
    <row r="385" spans="32:39" ht="12.75">
      <c r="AF385">
        <v>385</v>
      </c>
      <c r="AG385" t="s">
        <v>1275</v>
      </c>
      <c r="AH385" t="s">
        <v>1276</v>
      </c>
      <c r="AI385">
        <v>4</v>
      </c>
      <c r="AJ385" t="s">
        <v>607</v>
      </c>
      <c r="AK385" t="s">
        <v>260</v>
      </c>
      <c r="AL385">
        <v>801</v>
      </c>
      <c r="AM385" t="s">
        <v>261</v>
      </c>
    </row>
    <row r="386" spans="32:39" ht="12.75">
      <c r="AF386">
        <v>386</v>
      </c>
      <c r="AG386" t="s">
        <v>1277</v>
      </c>
      <c r="AH386" t="s">
        <v>508</v>
      </c>
      <c r="AI386">
        <v>3</v>
      </c>
      <c r="AJ386" t="s">
        <v>961</v>
      </c>
      <c r="AK386" t="s">
        <v>279</v>
      </c>
      <c r="AL386">
        <v>1203</v>
      </c>
      <c r="AM386" t="s">
        <v>280</v>
      </c>
    </row>
    <row r="387" spans="32:39" ht="12.75">
      <c r="AF387">
        <v>387</v>
      </c>
      <c r="AG387" t="s">
        <v>1278</v>
      </c>
      <c r="AH387" t="s">
        <v>509</v>
      </c>
      <c r="AI387">
        <v>6</v>
      </c>
      <c r="AJ387" t="s">
        <v>1279</v>
      </c>
      <c r="AK387" t="s">
        <v>230</v>
      </c>
      <c r="AL387">
        <v>402</v>
      </c>
      <c r="AM387" t="s">
        <v>230</v>
      </c>
    </row>
    <row r="388" spans="32:39" ht="12.75">
      <c r="AF388">
        <v>388</v>
      </c>
      <c r="AG388" t="s">
        <v>1280</v>
      </c>
      <c r="AH388" t="s">
        <v>510</v>
      </c>
      <c r="AI388">
        <v>6</v>
      </c>
      <c r="AJ388" t="s">
        <v>1281</v>
      </c>
      <c r="AK388" t="s">
        <v>1140</v>
      </c>
      <c r="AL388">
        <v>1211</v>
      </c>
      <c r="AM388" t="s">
        <v>467</v>
      </c>
    </row>
    <row r="389" spans="32:39" ht="12.75">
      <c r="AF389">
        <v>389</v>
      </c>
    </row>
    <row r="390" spans="32:39" ht="12.75">
      <c r="AF390">
        <v>390</v>
      </c>
    </row>
    <row r="391" spans="32:39" ht="12.75">
      <c r="AF391">
        <v>391</v>
      </c>
      <c r="AG391" t="s">
        <v>1282</v>
      </c>
      <c r="AH391" t="s">
        <v>1283</v>
      </c>
      <c r="AI391">
        <v>3</v>
      </c>
      <c r="AJ391" t="s">
        <v>1003</v>
      </c>
      <c r="AK391" t="s">
        <v>291</v>
      </c>
      <c r="AL391">
        <v>1303</v>
      </c>
      <c r="AM391" t="s">
        <v>292</v>
      </c>
    </row>
    <row r="392" spans="32:39" ht="12.75">
      <c r="AF392">
        <v>392</v>
      </c>
      <c r="AG392" t="s">
        <v>1284</v>
      </c>
      <c r="AH392" t="s">
        <v>1285</v>
      </c>
      <c r="AI392">
        <v>3</v>
      </c>
      <c r="AJ392" t="s">
        <v>1003</v>
      </c>
      <c r="AK392" t="s">
        <v>291</v>
      </c>
      <c r="AL392">
        <v>1303</v>
      </c>
      <c r="AM392" t="s">
        <v>292</v>
      </c>
    </row>
    <row r="393" spans="32:39" ht="12.75">
      <c r="AF393">
        <v>393</v>
      </c>
      <c r="AG393" t="s">
        <v>1286</v>
      </c>
      <c r="AH393" t="s">
        <v>1287</v>
      </c>
      <c r="AI393">
        <v>6</v>
      </c>
      <c r="AJ393" t="s">
        <v>1288</v>
      </c>
      <c r="AK393" t="s">
        <v>1289</v>
      </c>
      <c r="AL393">
        <v>805</v>
      </c>
      <c r="AM393" t="s">
        <v>1290</v>
      </c>
    </row>
    <row r="394" spans="32:39" ht="12.75">
      <c r="AF394">
        <v>394</v>
      </c>
      <c r="AG394" t="s">
        <v>1291</v>
      </c>
      <c r="AH394" t="s">
        <v>1292</v>
      </c>
      <c r="AI394">
        <v>6</v>
      </c>
      <c r="AJ394" t="s">
        <v>1293</v>
      </c>
      <c r="AK394" t="s">
        <v>1289</v>
      </c>
      <c r="AL394">
        <v>805</v>
      </c>
      <c r="AM394" t="s">
        <v>1290</v>
      </c>
    </row>
    <row r="395" spans="32:39" ht="12.75">
      <c r="AF395">
        <v>395</v>
      </c>
      <c r="AG395" t="s">
        <v>1294</v>
      </c>
      <c r="AH395" t="s">
        <v>1295</v>
      </c>
      <c r="AI395">
        <v>3</v>
      </c>
      <c r="AJ395" t="s">
        <v>1296</v>
      </c>
      <c r="AK395" t="s">
        <v>268</v>
      </c>
      <c r="AL395">
        <v>902</v>
      </c>
      <c r="AM395" t="s">
        <v>269</v>
      </c>
    </row>
    <row r="396" spans="32:39" ht="12.75">
      <c r="AF396">
        <v>396</v>
      </c>
      <c r="AG396" t="s">
        <v>1297</v>
      </c>
      <c r="AH396" t="s">
        <v>1298</v>
      </c>
      <c r="AI396">
        <v>4</v>
      </c>
      <c r="AJ396" t="s">
        <v>607</v>
      </c>
      <c r="AK396" t="s">
        <v>260</v>
      </c>
      <c r="AL396">
        <v>801</v>
      </c>
      <c r="AM396" t="s">
        <v>261</v>
      </c>
    </row>
    <row r="397" spans="32:39" ht="12.75">
      <c r="AF397">
        <v>397</v>
      </c>
      <c r="AG397" t="s">
        <v>1299</v>
      </c>
      <c r="AH397" t="s">
        <v>511</v>
      </c>
      <c r="AI397">
        <v>5</v>
      </c>
      <c r="AJ397" t="s">
        <v>1300</v>
      </c>
      <c r="AK397" t="s">
        <v>251</v>
      </c>
      <c r="AL397">
        <v>701</v>
      </c>
      <c r="AM397" t="s">
        <v>252</v>
      </c>
    </row>
    <row r="398" spans="32:39" ht="12.75">
      <c r="AF398">
        <v>398</v>
      </c>
      <c r="AG398" t="s">
        <v>1301</v>
      </c>
      <c r="AH398" t="s">
        <v>1302</v>
      </c>
      <c r="AI398">
        <v>2</v>
      </c>
      <c r="AJ398" t="s">
        <v>1050</v>
      </c>
      <c r="AK398" t="s">
        <v>1051</v>
      </c>
      <c r="AL398">
        <v>1201</v>
      </c>
      <c r="AM398" t="s">
        <v>278</v>
      </c>
    </row>
    <row r="399" spans="32:39" ht="12.75">
      <c r="AF399">
        <v>399</v>
      </c>
      <c r="AG399" t="s">
        <v>1303</v>
      </c>
      <c r="AH399" t="s">
        <v>1304</v>
      </c>
      <c r="AI399">
        <v>4</v>
      </c>
      <c r="AJ399" t="s">
        <v>565</v>
      </c>
      <c r="AK399" t="s">
        <v>260</v>
      </c>
      <c r="AL399">
        <v>801</v>
      </c>
      <c r="AM399" t="s">
        <v>261</v>
      </c>
    </row>
    <row r="400" spans="32:39" ht="12.75">
      <c r="AF400">
        <v>400</v>
      </c>
      <c r="AG400" t="s">
        <v>1305</v>
      </c>
      <c r="AH400" t="s">
        <v>1306</v>
      </c>
      <c r="AI400">
        <v>6</v>
      </c>
      <c r="AJ400" t="s">
        <v>1307</v>
      </c>
      <c r="AK400" t="s">
        <v>1308</v>
      </c>
      <c r="AL400">
        <v>1212</v>
      </c>
      <c r="AM400" t="s">
        <v>1309</v>
      </c>
    </row>
    <row r="401" spans="32:39" ht="12.75">
      <c r="AF401">
        <v>401</v>
      </c>
      <c r="AG401" t="s">
        <v>1310</v>
      </c>
      <c r="AH401" t="s">
        <v>1311</v>
      </c>
      <c r="AI401">
        <v>6</v>
      </c>
      <c r="AJ401" t="s">
        <v>1312</v>
      </c>
      <c r="AK401" t="s">
        <v>1308</v>
      </c>
      <c r="AL401">
        <v>1212</v>
      </c>
      <c r="AM401" t="s">
        <v>1309</v>
      </c>
    </row>
    <row r="402" spans="32:39" ht="12.75">
      <c r="AF402">
        <v>402</v>
      </c>
      <c r="AG402" t="s">
        <v>1313</v>
      </c>
      <c r="AH402" t="s">
        <v>1314</v>
      </c>
      <c r="AI402">
        <v>6</v>
      </c>
      <c r="AJ402" t="s">
        <v>1312</v>
      </c>
      <c r="AK402" t="s">
        <v>1308</v>
      </c>
      <c r="AL402">
        <v>1212</v>
      </c>
      <c r="AM402" t="s">
        <v>1309</v>
      </c>
    </row>
    <row r="403" spans="32:39" ht="12.75">
      <c r="AF403">
        <v>403</v>
      </c>
      <c r="AG403" t="s">
        <v>1315</v>
      </c>
      <c r="AH403" t="s">
        <v>1316</v>
      </c>
      <c r="AI403">
        <v>5</v>
      </c>
      <c r="AJ403" t="s">
        <v>1317</v>
      </c>
      <c r="AK403" t="s">
        <v>1308</v>
      </c>
      <c r="AL403">
        <v>1212</v>
      </c>
      <c r="AM403" t="s">
        <v>1309</v>
      </c>
    </row>
    <row r="404" spans="32:39" ht="12.75">
      <c r="AF404">
        <v>404</v>
      </c>
      <c r="AG404" t="s">
        <v>1318</v>
      </c>
      <c r="AH404" t="s">
        <v>512</v>
      </c>
      <c r="AI404">
        <v>5</v>
      </c>
      <c r="AJ404" t="s">
        <v>950</v>
      </c>
      <c r="AK404" t="s">
        <v>355</v>
      </c>
      <c r="AL404">
        <v>702</v>
      </c>
      <c r="AM404" t="s">
        <v>255</v>
      </c>
    </row>
    <row r="405" spans="32:39" ht="12.75">
      <c r="AF405">
        <v>405</v>
      </c>
      <c r="AG405" t="s">
        <v>1319</v>
      </c>
      <c r="AH405" t="s">
        <v>1320</v>
      </c>
      <c r="AI405">
        <v>4</v>
      </c>
      <c r="AJ405" t="s">
        <v>1321</v>
      </c>
      <c r="AK405" t="s">
        <v>355</v>
      </c>
      <c r="AL405">
        <v>702</v>
      </c>
      <c r="AM405" t="s">
        <v>255</v>
      </c>
    </row>
    <row r="406" spans="32:39" ht="12.75">
      <c r="AF406">
        <v>406</v>
      </c>
      <c r="AG406" t="s">
        <v>513</v>
      </c>
      <c r="AH406" t="s">
        <v>514</v>
      </c>
      <c r="AI406">
        <v>6</v>
      </c>
      <c r="AJ406" t="s">
        <v>515</v>
      </c>
      <c r="AK406" t="s">
        <v>463</v>
      </c>
      <c r="AL406">
        <v>1302</v>
      </c>
      <c r="AM406" t="s">
        <v>290</v>
      </c>
    </row>
    <row r="407" spans="32:39" ht="12.75">
      <c r="AF407">
        <v>407</v>
      </c>
      <c r="AG407" t="s">
        <v>1322</v>
      </c>
      <c r="AH407" t="s">
        <v>516</v>
      </c>
      <c r="AI407">
        <v>5</v>
      </c>
      <c r="AJ407" t="s">
        <v>384</v>
      </c>
      <c r="AK407" t="s">
        <v>224</v>
      </c>
      <c r="AL407">
        <v>301</v>
      </c>
      <c r="AM407" t="s">
        <v>225</v>
      </c>
    </row>
    <row r="408" spans="32:39" ht="12.75">
      <c r="AF408">
        <v>408</v>
      </c>
      <c r="AG408" t="s">
        <v>1323</v>
      </c>
      <c r="AH408" t="s">
        <v>517</v>
      </c>
      <c r="AI408">
        <v>3</v>
      </c>
      <c r="AJ408" t="s">
        <v>961</v>
      </c>
      <c r="AK408" t="s">
        <v>279</v>
      </c>
      <c r="AL408">
        <v>1203</v>
      </c>
      <c r="AM408" t="s">
        <v>280</v>
      </c>
    </row>
    <row r="409" spans="32:39" ht="12.75">
      <c r="AF409">
        <v>409</v>
      </c>
      <c r="AG409" t="s">
        <v>1324</v>
      </c>
      <c r="AH409" t="s">
        <v>1325</v>
      </c>
      <c r="AI409">
        <v>3</v>
      </c>
      <c r="AJ409" t="s">
        <v>563</v>
      </c>
      <c r="AK409" t="s">
        <v>996</v>
      </c>
      <c r="AL409">
        <v>1501</v>
      </c>
      <c r="AM409" t="s">
        <v>411</v>
      </c>
    </row>
    <row r="410" spans="32:39" ht="12.75">
      <c r="AF410">
        <v>410</v>
      </c>
      <c r="AG410" t="s">
        <v>1326</v>
      </c>
      <c r="AH410" t="s">
        <v>1327</v>
      </c>
      <c r="AI410">
        <v>3</v>
      </c>
      <c r="AJ410" t="s">
        <v>1328</v>
      </c>
      <c r="AK410" t="s">
        <v>279</v>
      </c>
      <c r="AL410">
        <v>1203</v>
      </c>
      <c r="AM410" t="s">
        <v>280</v>
      </c>
    </row>
    <row r="411" spans="32:39" ht="12.75">
      <c r="AF411">
        <v>411</v>
      </c>
      <c r="AG411" t="s">
        <v>518</v>
      </c>
      <c r="AH411" t="s">
        <v>519</v>
      </c>
      <c r="AI411">
        <v>6</v>
      </c>
      <c r="AJ411" t="s">
        <v>520</v>
      </c>
      <c r="AK411" t="s">
        <v>238</v>
      </c>
      <c r="AL411">
        <v>506</v>
      </c>
      <c r="AM411" t="s">
        <v>239</v>
      </c>
    </row>
    <row r="412" spans="32:39" ht="12.75">
      <c r="AF412">
        <v>412</v>
      </c>
    </row>
    <row r="413" spans="32:39" ht="12.75">
      <c r="AF413">
        <v>413</v>
      </c>
      <c r="AG413" t="s">
        <v>521</v>
      </c>
      <c r="AH413" t="s">
        <v>522</v>
      </c>
      <c r="AI413">
        <v>5</v>
      </c>
      <c r="AJ413" t="s">
        <v>961</v>
      </c>
      <c r="AK413" t="s">
        <v>279</v>
      </c>
      <c r="AL413">
        <v>1203</v>
      </c>
      <c r="AM413" t="s">
        <v>280</v>
      </c>
    </row>
    <row r="414" spans="32:39" ht="12.75">
      <c r="AF414">
        <v>414</v>
      </c>
    </row>
    <row r="415" spans="32:39" ht="12.75">
      <c r="AF415">
        <v>415</v>
      </c>
      <c r="AG415" t="s">
        <v>1329</v>
      </c>
      <c r="AH415" t="s">
        <v>1330</v>
      </c>
      <c r="AI415">
        <v>5</v>
      </c>
      <c r="AJ415" t="s">
        <v>1307</v>
      </c>
      <c r="AK415" t="s">
        <v>1308</v>
      </c>
      <c r="AL415">
        <v>1212</v>
      </c>
      <c r="AM415" t="s">
        <v>1309</v>
      </c>
    </row>
    <row r="416" spans="32:39" ht="12.75">
      <c r="AF416">
        <v>416</v>
      </c>
      <c r="AG416" t="s">
        <v>523</v>
      </c>
      <c r="AH416" t="s">
        <v>524</v>
      </c>
      <c r="AI416">
        <v>4</v>
      </c>
      <c r="AJ416" t="s">
        <v>961</v>
      </c>
      <c r="AK416" t="s">
        <v>279</v>
      </c>
      <c r="AL416">
        <v>1203</v>
      </c>
      <c r="AM416" t="s">
        <v>280</v>
      </c>
    </row>
    <row r="417" spans="32:39" ht="12.75">
      <c r="AF417">
        <v>417</v>
      </c>
      <c r="AG417" t="s">
        <v>1331</v>
      </c>
      <c r="AH417" t="s">
        <v>1332</v>
      </c>
      <c r="AI417">
        <v>4</v>
      </c>
      <c r="AJ417" t="s">
        <v>1333</v>
      </c>
      <c r="AK417" t="s">
        <v>1334</v>
      </c>
      <c r="AL417">
        <v>508</v>
      </c>
      <c r="AM417" t="s">
        <v>243</v>
      </c>
    </row>
    <row r="418" spans="32:39" ht="12.75">
      <c r="AF418">
        <v>418</v>
      </c>
      <c r="AG418" t="s">
        <v>1335</v>
      </c>
      <c r="AH418" t="s">
        <v>525</v>
      </c>
      <c r="AI418">
        <v>6</v>
      </c>
      <c r="AJ418" t="s">
        <v>1197</v>
      </c>
      <c r="AK418" t="s">
        <v>251</v>
      </c>
      <c r="AL418">
        <v>701</v>
      </c>
      <c r="AM418" t="s">
        <v>252</v>
      </c>
    </row>
    <row r="419" spans="32:39" ht="12.75">
      <c r="AF419">
        <v>419</v>
      </c>
      <c r="AG419" t="s">
        <v>1336</v>
      </c>
      <c r="AH419" t="s">
        <v>1337</v>
      </c>
      <c r="AI419">
        <v>5</v>
      </c>
      <c r="AJ419" t="s">
        <v>117</v>
      </c>
      <c r="AK419" t="s">
        <v>275</v>
      </c>
      <c r="AL419">
        <v>1101</v>
      </c>
      <c r="AM419" t="s">
        <v>276</v>
      </c>
    </row>
    <row r="420" spans="32:39" ht="12.75">
      <c r="AF420">
        <v>420</v>
      </c>
      <c r="AG420" t="s">
        <v>1338</v>
      </c>
      <c r="AH420" t="s">
        <v>1339</v>
      </c>
      <c r="AI420">
        <v>5</v>
      </c>
      <c r="AJ420" t="s">
        <v>563</v>
      </c>
      <c r="AK420" t="s">
        <v>996</v>
      </c>
      <c r="AL420">
        <v>1501</v>
      </c>
      <c r="AM420" t="s">
        <v>411</v>
      </c>
    </row>
    <row r="421" spans="32:39" ht="12.75">
      <c r="AF421">
        <v>421</v>
      </c>
    </row>
    <row r="422" spans="32:39" ht="12.75">
      <c r="AF422">
        <v>422</v>
      </c>
      <c r="AG422" t="s">
        <v>1340</v>
      </c>
      <c r="AH422" t="s">
        <v>1341</v>
      </c>
      <c r="AI422">
        <v>5</v>
      </c>
      <c r="AJ422" t="s">
        <v>1307</v>
      </c>
      <c r="AK422" t="s">
        <v>1308</v>
      </c>
      <c r="AL422">
        <v>1212</v>
      </c>
      <c r="AM422" t="s">
        <v>1309</v>
      </c>
    </row>
    <row r="423" spans="32:39" ht="12.75">
      <c r="AF423">
        <v>423</v>
      </c>
      <c r="AG423" t="s">
        <v>526</v>
      </c>
      <c r="AH423" t="s">
        <v>1342</v>
      </c>
      <c r="AI423">
        <v>4</v>
      </c>
      <c r="AJ423" t="s">
        <v>1343</v>
      </c>
      <c r="AK423" t="s">
        <v>238</v>
      </c>
      <c r="AL423">
        <v>506</v>
      </c>
      <c r="AM423" t="s">
        <v>239</v>
      </c>
    </row>
    <row r="424" spans="32:39" ht="12.75">
      <c r="AF424">
        <v>424</v>
      </c>
      <c r="AG424" t="s">
        <v>1344</v>
      </c>
      <c r="AH424" t="s">
        <v>1345</v>
      </c>
      <c r="AI424">
        <v>5</v>
      </c>
      <c r="AJ424" t="s">
        <v>1346</v>
      </c>
      <c r="AK424" t="s">
        <v>1308</v>
      </c>
      <c r="AL424">
        <v>1212</v>
      </c>
      <c r="AM424" t="s">
        <v>1309</v>
      </c>
    </row>
    <row r="425" spans="32:39" ht="12.75">
      <c r="AF425">
        <v>425</v>
      </c>
      <c r="AG425" t="s">
        <v>1347</v>
      </c>
      <c r="AH425" t="s">
        <v>1348</v>
      </c>
      <c r="AI425">
        <v>4</v>
      </c>
      <c r="AJ425" t="s">
        <v>1349</v>
      </c>
      <c r="AK425" t="s">
        <v>1308</v>
      </c>
      <c r="AL425">
        <v>1212</v>
      </c>
      <c r="AM425" t="s">
        <v>1309</v>
      </c>
    </row>
    <row r="426" spans="32:39" ht="12.75">
      <c r="AF426">
        <v>426</v>
      </c>
      <c r="AG426" t="s">
        <v>1350</v>
      </c>
      <c r="AH426" t="s">
        <v>528</v>
      </c>
      <c r="AI426">
        <v>5</v>
      </c>
      <c r="AJ426" t="s">
        <v>961</v>
      </c>
      <c r="AK426" t="s">
        <v>279</v>
      </c>
      <c r="AL426">
        <v>1203</v>
      </c>
      <c r="AM426" t="s">
        <v>280</v>
      </c>
    </row>
    <row r="427" spans="32:39" ht="12.75">
      <c r="AF427">
        <v>427</v>
      </c>
    </row>
    <row r="428" spans="32:39" ht="12.75">
      <c r="AF428">
        <v>428</v>
      </c>
      <c r="AG428" t="s">
        <v>1351</v>
      </c>
      <c r="AH428" t="s">
        <v>1352</v>
      </c>
      <c r="AI428">
        <v>4</v>
      </c>
      <c r="AJ428" t="s">
        <v>1353</v>
      </c>
      <c r="AK428" t="s">
        <v>1308</v>
      </c>
      <c r="AL428">
        <v>1212</v>
      </c>
      <c r="AM428" t="s">
        <v>1309</v>
      </c>
    </row>
    <row r="429" spans="32:39" ht="12.75">
      <c r="AF429">
        <v>429</v>
      </c>
      <c r="AG429" t="s">
        <v>1354</v>
      </c>
      <c r="AH429" t="s">
        <v>1355</v>
      </c>
      <c r="AI429">
        <v>4</v>
      </c>
      <c r="AJ429" t="s">
        <v>1312</v>
      </c>
      <c r="AK429" t="s">
        <v>1308</v>
      </c>
      <c r="AL429">
        <v>1212</v>
      </c>
      <c r="AM429" t="s">
        <v>1309</v>
      </c>
    </row>
    <row r="430" spans="32:39" ht="12.75">
      <c r="AF430">
        <v>430</v>
      </c>
      <c r="AG430" t="s">
        <v>1356</v>
      </c>
      <c r="AH430" t="s">
        <v>1357</v>
      </c>
      <c r="AI430">
        <v>4</v>
      </c>
      <c r="AJ430" t="s">
        <v>1358</v>
      </c>
      <c r="AK430" t="s">
        <v>1308</v>
      </c>
      <c r="AL430">
        <v>1212</v>
      </c>
      <c r="AM430" t="s">
        <v>1309</v>
      </c>
    </row>
    <row r="431" spans="32:39" ht="12.75">
      <c r="AF431">
        <v>431</v>
      </c>
      <c r="AG431" t="s">
        <v>1359</v>
      </c>
      <c r="AH431" t="s">
        <v>1360</v>
      </c>
      <c r="AI431">
        <v>4</v>
      </c>
      <c r="AJ431" t="s">
        <v>1312</v>
      </c>
      <c r="AK431" t="s">
        <v>1308</v>
      </c>
      <c r="AL431">
        <v>1212</v>
      </c>
      <c r="AM431" t="s">
        <v>1309</v>
      </c>
    </row>
    <row r="432" spans="32:39" ht="12.75">
      <c r="AF432">
        <v>432</v>
      </c>
      <c r="AG432" t="s">
        <v>1361</v>
      </c>
      <c r="AH432" t="s">
        <v>1362</v>
      </c>
      <c r="AI432">
        <v>2</v>
      </c>
      <c r="AJ432" t="s">
        <v>1363</v>
      </c>
      <c r="AK432" t="s">
        <v>1308</v>
      </c>
      <c r="AL432">
        <v>1212</v>
      </c>
      <c r="AM432" t="s">
        <v>1309</v>
      </c>
    </row>
    <row r="433" spans="32:39" ht="12.75">
      <c r="AF433">
        <v>433</v>
      </c>
    </row>
    <row r="434" spans="32:39" ht="12.75">
      <c r="AF434">
        <v>434</v>
      </c>
      <c r="AG434" t="s">
        <v>1364</v>
      </c>
      <c r="AH434" t="s">
        <v>529</v>
      </c>
      <c r="AI434">
        <v>4</v>
      </c>
      <c r="AJ434" t="s">
        <v>357</v>
      </c>
      <c r="AK434" t="s">
        <v>248</v>
      </c>
      <c r="AL434">
        <v>601</v>
      </c>
      <c r="AM434" t="s">
        <v>249</v>
      </c>
    </row>
    <row r="435" spans="32:39" ht="12.75">
      <c r="AF435">
        <v>435</v>
      </c>
    </row>
    <row r="436" spans="32:39" ht="12.75">
      <c r="AF436">
        <v>436</v>
      </c>
      <c r="AG436" t="s">
        <v>1365</v>
      </c>
      <c r="AH436" t="s">
        <v>1366</v>
      </c>
      <c r="AI436">
        <v>2</v>
      </c>
      <c r="AJ436" t="s">
        <v>1358</v>
      </c>
      <c r="AK436" t="s">
        <v>1308</v>
      </c>
      <c r="AL436">
        <v>1212</v>
      </c>
      <c r="AM436" t="s">
        <v>1309</v>
      </c>
    </row>
    <row r="437" spans="32:39" ht="12.75">
      <c r="AF437">
        <v>437</v>
      </c>
    </row>
    <row r="438" spans="32:39" ht="12.75">
      <c r="AF438">
        <v>438</v>
      </c>
      <c r="AG438" t="s">
        <v>1367</v>
      </c>
      <c r="AH438" t="s">
        <v>1368</v>
      </c>
      <c r="AI438">
        <v>2</v>
      </c>
      <c r="AJ438" t="s">
        <v>1358</v>
      </c>
      <c r="AK438" t="s">
        <v>1308</v>
      </c>
      <c r="AL438">
        <v>1212</v>
      </c>
      <c r="AM438" t="s">
        <v>1309</v>
      </c>
    </row>
    <row r="439" spans="32:39" ht="12.75">
      <c r="AF439">
        <v>439</v>
      </c>
      <c r="AG439" t="s">
        <v>530</v>
      </c>
      <c r="AH439" t="s">
        <v>531</v>
      </c>
      <c r="AI439">
        <v>5</v>
      </c>
      <c r="AJ439" t="s">
        <v>532</v>
      </c>
      <c r="AK439" t="s">
        <v>224</v>
      </c>
      <c r="AL439">
        <v>301</v>
      </c>
      <c r="AM439" t="s">
        <v>225</v>
      </c>
    </row>
    <row r="440" spans="32:39" ht="12.75">
      <c r="AF440">
        <v>440</v>
      </c>
      <c r="AG440" t="s">
        <v>1369</v>
      </c>
      <c r="AH440" t="s">
        <v>1370</v>
      </c>
      <c r="AI440">
        <v>2</v>
      </c>
      <c r="AJ440" t="s">
        <v>1307</v>
      </c>
      <c r="AK440" t="s">
        <v>1308</v>
      </c>
      <c r="AL440">
        <v>1212</v>
      </c>
      <c r="AM440" t="s">
        <v>1309</v>
      </c>
    </row>
    <row r="441" spans="32:39" ht="12.75">
      <c r="AF441">
        <v>441</v>
      </c>
      <c r="AG441" t="s">
        <v>1371</v>
      </c>
      <c r="AH441" t="s">
        <v>1372</v>
      </c>
      <c r="AI441">
        <v>2</v>
      </c>
      <c r="AJ441" t="s">
        <v>1312</v>
      </c>
      <c r="AK441" t="s">
        <v>1308</v>
      </c>
      <c r="AL441">
        <v>1212</v>
      </c>
      <c r="AM441" t="s">
        <v>1309</v>
      </c>
    </row>
    <row r="442" spans="32:39" ht="12.75">
      <c r="AF442">
        <v>442</v>
      </c>
      <c r="AG442" t="s">
        <v>1373</v>
      </c>
      <c r="AH442" t="s">
        <v>1374</v>
      </c>
      <c r="AI442">
        <v>2</v>
      </c>
      <c r="AJ442" t="s">
        <v>1312</v>
      </c>
      <c r="AK442" t="s">
        <v>1308</v>
      </c>
      <c r="AL442">
        <v>1212</v>
      </c>
      <c r="AM442" t="s">
        <v>1309</v>
      </c>
    </row>
    <row r="443" spans="32:39" ht="12.75">
      <c r="AF443">
        <v>443</v>
      </c>
      <c r="AG443" t="s">
        <v>1375</v>
      </c>
      <c r="AH443" t="s">
        <v>533</v>
      </c>
      <c r="AI443">
        <v>5</v>
      </c>
      <c r="AJ443" t="s">
        <v>950</v>
      </c>
      <c r="AK443" t="s">
        <v>251</v>
      </c>
      <c r="AL443">
        <v>701</v>
      </c>
      <c r="AM443" t="s">
        <v>252</v>
      </c>
    </row>
    <row r="444" spans="32:39" ht="12.75">
      <c r="AF444">
        <v>444</v>
      </c>
    </row>
    <row r="445" spans="32:39" ht="12.75">
      <c r="AF445">
        <v>445</v>
      </c>
      <c r="AG445" t="s">
        <v>1376</v>
      </c>
      <c r="AH445" t="s">
        <v>1377</v>
      </c>
      <c r="AI445">
        <v>3</v>
      </c>
      <c r="AJ445" t="s">
        <v>766</v>
      </c>
      <c r="AK445" t="s">
        <v>275</v>
      </c>
      <c r="AL445">
        <v>1101</v>
      </c>
      <c r="AM445" t="s">
        <v>276</v>
      </c>
    </row>
    <row r="446" spans="32:39" ht="12.75">
      <c r="AF446">
        <v>446</v>
      </c>
      <c r="AG446" t="s">
        <v>1378</v>
      </c>
      <c r="AH446" t="s">
        <v>1379</v>
      </c>
      <c r="AI446">
        <v>3</v>
      </c>
      <c r="AJ446" t="s">
        <v>117</v>
      </c>
      <c r="AK446" t="s">
        <v>275</v>
      </c>
      <c r="AL446">
        <v>1101</v>
      </c>
      <c r="AM446" t="s">
        <v>276</v>
      </c>
    </row>
    <row r="447" spans="32:39" ht="12.75">
      <c r="AF447">
        <v>447</v>
      </c>
      <c r="AG447" t="s">
        <v>1380</v>
      </c>
      <c r="AH447" t="s">
        <v>534</v>
      </c>
      <c r="AI447">
        <v>6</v>
      </c>
      <c r="AJ447" t="s">
        <v>1155</v>
      </c>
      <c r="AK447" t="s">
        <v>271</v>
      </c>
      <c r="AL447">
        <v>1001</v>
      </c>
      <c r="AM447" t="s">
        <v>272</v>
      </c>
    </row>
    <row r="448" spans="32:39" ht="12.75">
      <c r="AF448">
        <v>448</v>
      </c>
    </row>
    <row r="449" spans="32:39" ht="12.75">
      <c r="AF449">
        <v>449</v>
      </c>
      <c r="AG449" t="s">
        <v>1381</v>
      </c>
      <c r="AH449" t="s">
        <v>535</v>
      </c>
      <c r="AI449">
        <v>6</v>
      </c>
      <c r="AJ449" t="s">
        <v>1269</v>
      </c>
      <c r="AK449" t="s">
        <v>251</v>
      </c>
      <c r="AL449">
        <v>701</v>
      </c>
      <c r="AM449" t="s">
        <v>252</v>
      </c>
    </row>
    <row r="450" spans="32:39" ht="12.75">
      <c r="AF450">
        <v>450</v>
      </c>
      <c r="AG450" t="s">
        <v>1382</v>
      </c>
      <c r="AH450" t="s">
        <v>536</v>
      </c>
      <c r="AI450">
        <v>5</v>
      </c>
      <c r="AJ450" t="s">
        <v>1132</v>
      </c>
      <c r="AK450" t="s">
        <v>287</v>
      </c>
      <c r="AL450">
        <v>1301</v>
      </c>
      <c r="AM450" t="s">
        <v>288</v>
      </c>
    </row>
    <row r="451" spans="32:39" ht="12.75">
      <c r="AF451">
        <v>451</v>
      </c>
    </row>
    <row r="452" spans="32:39" ht="12.75">
      <c r="AF452">
        <v>452</v>
      </c>
      <c r="AG452" t="s">
        <v>1383</v>
      </c>
      <c r="AH452" t="s">
        <v>1384</v>
      </c>
      <c r="AI452">
        <v>6</v>
      </c>
      <c r="AJ452" t="s">
        <v>1385</v>
      </c>
      <c r="AK452" t="s">
        <v>324</v>
      </c>
      <c r="AL452">
        <v>1210</v>
      </c>
      <c r="AM452" t="s">
        <v>286</v>
      </c>
    </row>
    <row r="453" spans="32:39" ht="12.75">
      <c r="AF453">
        <v>453</v>
      </c>
      <c r="AG453" t="s">
        <v>1386</v>
      </c>
      <c r="AH453" t="s">
        <v>537</v>
      </c>
      <c r="AI453">
        <v>5</v>
      </c>
      <c r="AJ453" t="s">
        <v>1387</v>
      </c>
      <c r="AK453" t="s">
        <v>281</v>
      </c>
      <c r="AL453">
        <v>1207</v>
      </c>
      <c r="AM453" t="s">
        <v>282</v>
      </c>
    </row>
    <row r="454" spans="32:39" ht="12.75">
      <c r="AF454">
        <v>454</v>
      </c>
      <c r="AG454" t="s">
        <v>1388</v>
      </c>
      <c r="AH454" t="s">
        <v>1389</v>
      </c>
      <c r="AI454">
        <v>3</v>
      </c>
      <c r="AJ454" t="s">
        <v>563</v>
      </c>
      <c r="AK454" t="s">
        <v>996</v>
      </c>
      <c r="AL454">
        <v>1501</v>
      </c>
      <c r="AM454" t="s">
        <v>411</v>
      </c>
    </row>
    <row r="455" spans="32:39" ht="12.75">
      <c r="AF455">
        <v>455</v>
      </c>
      <c r="AG455" t="s">
        <v>1390</v>
      </c>
      <c r="AH455" t="s">
        <v>1391</v>
      </c>
      <c r="AI455">
        <v>5</v>
      </c>
      <c r="AJ455" t="s">
        <v>1392</v>
      </c>
      <c r="AK455" t="s">
        <v>1101</v>
      </c>
      <c r="AL455">
        <v>802</v>
      </c>
      <c r="AM455" t="s">
        <v>263</v>
      </c>
    </row>
    <row r="456" spans="32:39" ht="12.75">
      <c r="AF456">
        <v>456</v>
      </c>
      <c r="AG456" t="s">
        <v>1393</v>
      </c>
      <c r="AH456" t="s">
        <v>1394</v>
      </c>
      <c r="AI456">
        <v>5</v>
      </c>
      <c r="AJ456" t="s">
        <v>1385</v>
      </c>
      <c r="AK456" t="s">
        <v>324</v>
      </c>
      <c r="AL456">
        <v>1210</v>
      </c>
      <c r="AM456" t="s">
        <v>286</v>
      </c>
    </row>
    <row r="457" spans="32:39" ht="12.75">
      <c r="AF457">
        <v>457</v>
      </c>
      <c r="AG457" t="s">
        <v>1395</v>
      </c>
      <c r="AH457" t="s">
        <v>538</v>
      </c>
      <c r="AI457">
        <v>4</v>
      </c>
      <c r="AJ457" t="s">
        <v>1396</v>
      </c>
      <c r="AK457" t="s">
        <v>241</v>
      </c>
      <c r="AL457">
        <v>507</v>
      </c>
      <c r="AM457" t="s">
        <v>241</v>
      </c>
    </row>
    <row r="458" spans="32:39" ht="12.75">
      <c r="AF458">
        <v>458</v>
      </c>
      <c r="AG458" t="s">
        <v>1397</v>
      </c>
      <c r="AH458" t="s">
        <v>539</v>
      </c>
      <c r="AI458">
        <v>4</v>
      </c>
      <c r="AJ458" t="s">
        <v>1398</v>
      </c>
      <c r="AK458" t="s">
        <v>241</v>
      </c>
      <c r="AL458">
        <v>507</v>
      </c>
      <c r="AM458" t="s">
        <v>241</v>
      </c>
    </row>
    <row r="459" spans="32:39" ht="12.75">
      <c r="AF459">
        <v>459</v>
      </c>
      <c r="AG459" t="s">
        <v>1399</v>
      </c>
      <c r="AH459" t="s">
        <v>1400</v>
      </c>
      <c r="AI459">
        <v>4</v>
      </c>
      <c r="AJ459" t="s">
        <v>1401</v>
      </c>
      <c r="AK459" t="s">
        <v>298</v>
      </c>
      <c r="AL459">
        <v>1206</v>
      </c>
      <c r="AM459" t="s">
        <v>465</v>
      </c>
    </row>
    <row r="460" spans="32:39" ht="12.75">
      <c r="AF460">
        <v>460</v>
      </c>
      <c r="AG460" t="s">
        <v>1402</v>
      </c>
      <c r="AH460" t="s">
        <v>540</v>
      </c>
      <c r="AI460">
        <v>5</v>
      </c>
      <c r="AJ460" t="s">
        <v>832</v>
      </c>
      <c r="AK460" t="s">
        <v>303</v>
      </c>
      <c r="AL460">
        <v>1503</v>
      </c>
      <c r="AM460" t="s">
        <v>541</v>
      </c>
    </row>
    <row r="461" spans="32:39" ht="12.75">
      <c r="AF461">
        <v>461</v>
      </c>
      <c r="AG461" t="s">
        <v>1403</v>
      </c>
      <c r="AH461" t="s">
        <v>1404</v>
      </c>
      <c r="AI461">
        <v>4</v>
      </c>
      <c r="AJ461" t="s">
        <v>1405</v>
      </c>
      <c r="AK461" t="s">
        <v>324</v>
      </c>
      <c r="AL461">
        <v>1210</v>
      </c>
      <c r="AM461" t="s">
        <v>286</v>
      </c>
    </row>
    <row r="462" spans="32:39" ht="12.75">
      <c r="AF462">
        <v>462</v>
      </c>
      <c r="AG462" t="s">
        <v>1406</v>
      </c>
      <c r="AH462" t="s">
        <v>1407</v>
      </c>
      <c r="AI462">
        <v>4</v>
      </c>
      <c r="AJ462" t="s">
        <v>1405</v>
      </c>
      <c r="AK462" t="s">
        <v>324</v>
      </c>
      <c r="AL462">
        <v>1210</v>
      </c>
      <c r="AM462" t="s">
        <v>286</v>
      </c>
    </row>
    <row r="463" spans="32:39" ht="12.75">
      <c r="AF463">
        <v>463</v>
      </c>
      <c r="AG463" t="s">
        <v>1408</v>
      </c>
      <c r="AH463" t="s">
        <v>1409</v>
      </c>
      <c r="AI463">
        <v>2</v>
      </c>
      <c r="AJ463" t="s">
        <v>1410</v>
      </c>
      <c r="AK463" t="s">
        <v>1101</v>
      </c>
      <c r="AL463">
        <v>802</v>
      </c>
      <c r="AM463" t="s">
        <v>263</v>
      </c>
    </row>
    <row r="464" spans="32:39" ht="12.75">
      <c r="AF464">
        <v>464</v>
      </c>
      <c r="AG464" t="s">
        <v>1411</v>
      </c>
      <c r="AH464" t="s">
        <v>542</v>
      </c>
      <c r="AI464">
        <v>4</v>
      </c>
      <c r="AJ464" t="s">
        <v>1401</v>
      </c>
      <c r="AK464" t="s">
        <v>298</v>
      </c>
      <c r="AL464">
        <v>1206</v>
      </c>
      <c r="AM464" t="s">
        <v>465</v>
      </c>
    </row>
    <row r="465" spans="32:39" ht="12.75">
      <c r="AF465">
        <v>465</v>
      </c>
    </row>
    <row r="466" spans="32:39" ht="12.75">
      <c r="AF466">
        <v>466</v>
      </c>
      <c r="AG466" t="s">
        <v>1412</v>
      </c>
      <c r="AH466" t="s">
        <v>543</v>
      </c>
      <c r="AI466">
        <v>4</v>
      </c>
      <c r="AJ466" t="s">
        <v>1413</v>
      </c>
      <c r="AK466" t="s">
        <v>298</v>
      </c>
      <c r="AL466">
        <v>1206</v>
      </c>
      <c r="AM466" t="s">
        <v>465</v>
      </c>
    </row>
    <row r="467" spans="32:39" ht="12.75">
      <c r="AF467">
        <v>467</v>
      </c>
      <c r="AG467" t="s">
        <v>1414</v>
      </c>
      <c r="AH467" t="s">
        <v>544</v>
      </c>
      <c r="AI467">
        <v>6</v>
      </c>
      <c r="AJ467" t="s">
        <v>1415</v>
      </c>
      <c r="AK467" t="s">
        <v>298</v>
      </c>
      <c r="AL467">
        <v>1206</v>
      </c>
      <c r="AM467" t="s">
        <v>465</v>
      </c>
    </row>
    <row r="468" spans="32:39" ht="12.75">
      <c r="AF468">
        <v>468</v>
      </c>
      <c r="AG468" t="s">
        <v>1416</v>
      </c>
      <c r="AH468" t="s">
        <v>1417</v>
      </c>
      <c r="AI468">
        <v>4</v>
      </c>
      <c r="AJ468" t="s">
        <v>1137</v>
      </c>
      <c r="AK468" t="s">
        <v>324</v>
      </c>
      <c r="AL468">
        <v>1210</v>
      </c>
      <c r="AM468" t="s">
        <v>286</v>
      </c>
    </row>
    <row r="469" spans="32:39" ht="12.75">
      <c r="AF469">
        <v>469</v>
      </c>
      <c r="AG469" t="s">
        <v>1418</v>
      </c>
      <c r="AH469" t="s">
        <v>545</v>
      </c>
      <c r="AI469">
        <v>5</v>
      </c>
      <c r="AJ469" t="s">
        <v>1230</v>
      </c>
      <c r="AK469" t="s">
        <v>293</v>
      </c>
      <c r="AL469">
        <v>1401</v>
      </c>
      <c r="AM469" t="s">
        <v>294</v>
      </c>
    </row>
    <row r="470" spans="32:39" ht="12.75">
      <c r="AF470">
        <v>470</v>
      </c>
    </row>
    <row r="471" spans="32:39" ht="12.75">
      <c r="AF471">
        <v>471</v>
      </c>
      <c r="AG471" t="s">
        <v>1419</v>
      </c>
      <c r="AH471" t="s">
        <v>546</v>
      </c>
      <c r="AI471">
        <v>5</v>
      </c>
      <c r="AJ471" t="s">
        <v>1230</v>
      </c>
      <c r="AK471" t="s">
        <v>293</v>
      </c>
      <c r="AL471">
        <v>1401</v>
      </c>
      <c r="AM471" t="s">
        <v>294</v>
      </c>
    </row>
    <row r="472" spans="32:39" ht="12.75">
      <c r="AF472">
        <v>472</v>
      </c>
      <c r="AG472" t="s">
        <v>1420</v>
      </c>
      <c r="AH472" t="s">
        <v>547</v>
      </c>
      <c r="AI472">
        <v>2</v>
      </c>
      <c r="AJ472" t="s">
        <v>832</v>
      </c>
      <c r="AK472" t="s">
        <v>303</v>
      </c>
      <c r="AL472">
        <v>1503</v>
      </c>
      <c r="AM472" t="s">
        <v>541</v>
      </c>
    </row>
    <row r="473" spans="32:39" ht="12.75">
      <c r="AF473">
        <v>473</v>
      </c>
      <c r="AG473" t="s">
        <v>1421</v>
      </c>
      <c r="AH473" t="s">
        <v>548</v>
      </c>
      <c r="AI473">
        <v>2</v>
      </c>
      <c r="AJ473" t="s">
        <v>832</v>
      </c>
      <c r="AK473" t="s">
        <v>303</v>
      </c>
      <c r="AL473">
        <v>1503</v>
      </c>
      <c r="AM473" t="s">
        <v>541</v>
      </c>
    </row>
    <row r="474" spans="32:39" ht="12.75">
      <c r="AF474">
        <v>474</v>
      </c>
      <c r="AG474" t="s">
        <v>1422</v>
      </c>
      <c r="AH474" t="s">
        <v>1423</v>
      </c>
      <c r="AI474">
        <v>4</v>
      </c>
      <c r="AJ474" t="s">
        <v>1405</v>
      </c>
      <c r="AK474" t="s">
        <v>324</v>
      </c>
      <c r="AL474">
        <v>1210</v>
      </c>
      <c r="AM474" t="s">
        <v>286</v>
      </c>
    </row>
    <row r="475" spans="32:39" ht="12.75">
      <c r="AF475">
        <v>475</v>
      </c>
    </row>
    <row r="476" spans="32:39" ht="12.75">
      <c r="AF476">
        <v>476</v>
      </c>
    </row>
    <row r="477" spans="32:39" ht="12.75">
      <c r="AF477">
        <v>477</v>
      </c>
      <c r="AG477" t="s">
        <v>1424</v>
      </c>
      <c r="AH477" t="s">
        <v>549</v>
      </c>
      <c r="AI477">
        <v>6</v>
      </c>
      <c r="AJ477" t="s">
        <v>1425</v>
      </c>
      <c r="AK477" t="s">
        <v>298</v>
      </c>
      <c r="AL477">
        <v>1206</v>
      </c>
      <c r="AM477" t="s">
        <v>465</v>
      </c>
    </row>
    <row r="478" spans="32:39" ht="12.75">
      <c r="AF478">
        <v>478</v>
      </c>
      <c r="AG478" t="s">
        <v>1426</v>
      </c>
      <c r="AH478" t="s">
        <v>1427</v>
      </c>
      <c r="AI478">
        <v>3</v>
      </c>
      <c r="AJ478" t="s">
        <v>752</v>
      </c>
      <c r="AK478" t="s">
        <v>275</v>
      </c>
      <c r="AL478">
        <v>1101</v>
      </c>
      <c r="AM478" t="s">
        <v>276</v>
      </c>
    </row>
    <row r="479" spans="32:39" ht="12.75">
      <c r="AF479">
        <v>479</v>
      </c>
      <c r="AG479" t="s">
        <v>1428</v>
      </c>
      <c r="AH479" t="s">
        <v>1429</v>
      </c>
      <c r="AI479">
        <v>4</v>
      </c>
      <c r="AJ479" t="s">
        <v>1430</v>
      </c>
      <c r="AK479" t="s">
        <v>1334</v>
      </c>
      <c r="AL479">
        <v>508</v>
      </c>
      <c r="AM479" t="s">
        <v>243</v>
      </c>
    </row>
    <row r="480" spans="32:39" ht="12.75">
      <c r="AF480">
        <v>480</v>
      </c>
      <c r="AG480" t="s">
        <v>550</v>
      </c>
      <c r="AH480" t="s">
        <v>551</v>
      </c>
      <c r="AI480">
        <v>6</v>
      </c>
      <c r="AJ480" t="s">
        <v>1425</v>
      </c>
      <c r="AK480" t="s">
        <v>298</v>
      </c>
      <c r="AL480">
        <v>1206</v>
      </c>
      <c r="AM480" t="s">
        <v>465</v>
      </c>
    </row>
    <row r="481" spans="32:39" ht="12.75">
      <c r="AF481">
        <v>481</v>
      </c>
      <c r="AG481" t="s">
        <v>1431</v>
      </c>
      <c r="AH481" t="s">
        <v>1432</v>
      </c>
      <c r="AI481">
        <v>3</v>
      </c>
      <c r="AJ481" t="s">
        <v>1137</v>
      </c>
      <c r="AK481" t="s">
        <v>324</v>
      </c>
      <c r="AL481">
        <v>1210</v>
      </c>
      <c r="AM481" t="s">
        <v>286</v>
      </c>
    </row>
    <row r="482" spans="32:39" ht="12.75">
      <c r="AF482">
        <v>482</v>
      </c>
      <c r="AG482" t="s">
        <v>1433</v>
      </c>
      <c r="AH482" t="s">
        <v>1434</v>
      </c>
      <c r="AI482">
        <v>5</v>
      </c>
      <c r="AJ482" t="s">
        <v>1435</v>
      </c>
      <c r="AK482" t="s">
        <v>298</v>
      </c>
      <c r="AL482">
        <v>1206</v>
      </c>
      <c r="AM482" t="s">
        <v>465</v>
      </c>
    </row>
    <row r="483" spans="32:39" ht="12.75">
      <c r="AF483">
        <v>483</v>
      </c>
      <c r="AG483" t="s">
        <v>1436</v>
      </c>
      <c r="AH483" t="s">
        <v>552</v>
      </c>
      <c r="AI483">
        <v>5</v>
      </c>
      <c r="AJ483" t="s">
        <v>1437</v>
      </c>
      <c r="AK483" t="s">
        <v>298</v>
      </c>
      <c r="AL483">
        <v>1206</v>
      </c>
      <c r="AM483" t="s">
        <v>465</v>
      </c>
    </row>
    <row r="484" spans="32:39" ht="12.75">
      <c r="AF484">
        <v>484</v>
      </c>
      <c r="AG484" t="s">
        <v>1438</v>
      </c>
      <c r="AH484" t="s">
        <v>553</v>
      </c>
      <c r="AI484">
        <v>5</v>
      </c>
      <c r="AJ484" t="s">
        <v>1439</v>
      </c>
      <c r="AK484" t="s">
        <v>298</v>
      </c>
      <c r="AL484">
        <v>1206</v>
      </c>
      <c r="AM484" t="s">
        <v>465</v>
      </c>
    </row>
    <row r="485" spans="32:39" ht="12.75">
      <c r="AF485">
        <v>485</v>
      </c>
      <c r="AG485" t="s">
        <v>1440</v>
      </c>
      <c r="AH485" t="s">
        <v>554</v>
      </c>
      <c r="AI485">
        <v>6</v>
      </c>
      <c r="AJ485" t="s">
        <v>1415</v>
      </c>
      <c r="AK485" t="s">
        <v>298</v>
      </c>
      <c r="AL485">
        <v>1206</v>
      </c>
      <c r="AM485" t="s">
        <v>465</v>
      </c>
    </row>
    <row r="486" spans="32:39" ht="12.75">
      <c r="AF486">
        <v>486</v>
      </c>
      <c r="AG486" t="s">
        <v>1441</v>
      </c>
      <c r="AH486" t="s">
        <v>555</v>
      </c>
      <c r="AI486">
        <v>4</v>
      </c>
      <c r="AJ486" t="s">
        <v>1137</v>
      </c>
      <c r="AK486" t="s">
        <v>324</v>
      </c>
      <c r="AL486">
        <v>1210</v>
      </c>
      <c r="AM486" t="s">
        <v>286</v>
      </c>
    </row>
    <row r="487" spans="32:39" ht="12.75">
      <c r="AF487">
        <v>487</v>
      </c>
      <c r="AG487" t="s">
        <v>1442</v>
      </c>
      <c r="AH487" t="s">
        <v>556</v>
      </c>
      <c r="AI487">
        <v>5</v>
      </c>
      <c r="AJ487" t="s">
        <v>1437</v>
      </c>
      <c r="AK487" t="s">
        <v>298</v>
      </c>
      <c r="AL487">
        <v>1206</v>
      </c>
      <c r="AM487" t="s">
        <v>465</v>
      </c>
    </row>
    <row r="488" spans="32:39" ht="12.75">
      <c r="AF488">
        <v>488</v>
      </c>
      <c r="AG488" t="s">
        <v>1443</v>
      </c>
      <c r="AH488" t="s">
        <v>1444</v>
      </c>
      <c r="AI488">
        <v>5</v>
      </c>
      <c r="AJ488" t="s">
        <v>1445</v>
      </c>
      <c r="AK488" t="s">
        <v>268</v>
      </c>
      <c r="AL488">
        <v>902</v>
      </c>
      <c r="AM488" t="s">
        <v>269</v>
      </c>
    </row>
    <row r="489" spans="32:39" ht="12.75">
      <c r="AF489">
        <v>489</v>
      </c>
      <c r="AG489" t="s">
        <v>1446</v>
      </c>
      <c r="AH489" t="s">
        <v>557</v>
      </c>
      <c r="AI489">
        <v>5</v>
      </c>
      <c r="AJ489" t="s">
        <v>1447</v>
      </c>
      <c r="AK489" t="s">
        <v>298</v>
      </c>
      <c r="AL489">
        <v>1206</v>
      </c>
      <c r="AM489" t="s">
        <v>465</v>
      </c>
    </row>
    <row r="490" spans="32:39" ht="12.75">
      <c r="AF490">
        <v>490</v>
      </c>
      <c r="AG490" t="s">
        <v>1448</v>
      </c>
      <c r="AH490" t="s">
        <v>1449</v>
      </c>
      <c r="AI490">
        <v>3</v>
      </c>
      <c r="AJ490" t="s">
        <v>1405</v>
      </c>
      <c r="AK490" t="s">
        <v>324</v>
      </c>
      <c r="AL490">
        <v>1210</v>
      </c>
      <c r="AM490" t="s">
        <v>286</v>
      </c>
    </row>
    <row r="491" spans="32:39" ht="12.75">
      <c r="AF491">
        <v>491</v>
      </c>
      <c r="AG491" t="s">
        <v>1450</v>
      </c>
      <c r="AH491" t="s">
        <v>558</v>
      </c>
      <c r="AI491">
        <v>6</v>
      </c>
      <c r="AJ491" t="s">
        <v>1425</v>
      </c>
      <c r="AK491" t="s">
        <v>298</v>
      </c>
      <c r="AL491">
        <v>1206</v>
      </c>
      <c r="AM491" t="s">
        <v>465</v>
      </c>
    </row>
    <row r="492" spans="32:39" ht="12.75">
      <c r="AF492">
        <v>492</v>
      </c>
    </row>
    <row r="493" spans="32:39" ht="12.75">
      <c r="AF493">
        <v>493</v>
      </c>
      <c r="AG493" t="s">
        <v>1451</v>
      </c>
      <c r="AH493" t="s">
        <v>1452</v>
      </c>
      <c r="AI493">
        <v>2</v>
      </c>
      <c r="AJ493" t="s">
        <v>1137</v>
      </c>
      <c r="AK493" t="s">
        <v>324</v>
      </c>
      <c r="AL493">
        <v>1210</v>
      </c>
      <c r="AM493" t="s">
        <v>286</v>
      </c>
    </row>
    <row r="494" spans="32:39" ht="12.75">
      <c r="AF494">
        <v>494</v>
      </c>
    </row>
    <row r="495" spans="32:39" ht="12.75">
      <c r="AF495">
        <v>495</v>
      </c>
      <c r="AG495" t="s">
        <v>1453</v>
      </c>
      <c r="AH495" t="s">
        <v>1454</v>
      </c>
      <c r="AI495">
        <v>5</v>
      </c>
      <c r="AJ495" t="s">
        <v>936</v>
      </c>
      <c r="AK495" t="s">
        <v>230</v>
      </c>
      <c r="AL495">
        <v>402</v>
      </c>
      <c r="AM495" t="s">
        <v>230</v>
      </c>
    </row>
    <row r="496" spans="32:39" ht="12.75">
      <c r="AF496">
        <v>496</v>
      </c>
      <c r="AG496" t="s">
        <v>1455</v>
      </c>
      <c r="AH496" t="s">
        <v>559</v>
      </c>
      <c r="AI496">
        <v>6</v>
      </c>
      <c r="AJ496" t="s">
        <v>1387</v>
      </c>
      <c r="AK496" t="s">
        <v>281</v>
      </c>
      <c r="AL496">
        <v>1207</v>
      </c>
      <c r="AM496" t="s">
        <v>282</v>
      </c>
    </row>
    <row r="497" spans="32:39" ht="12.75">
      <c r="AF497">
        <v>497</v>
      </c>
      <c r="AG497" t="s">
        <v>1456</v>
      </c>
      <c r="AH497" t="s">
        <v>560</v>
      </c>
      <c r="AI497">
        <v>4</v>
      </c>
      <c r="AJ497" t="s">
        <v>1457</v>
      </c>
      <c r="AK497" t="s">
        <v>324</v>
      </c>
      <c r="AL497">
        <v>1210</v>
      </c>
      <c r="AM497" t="s">
        <v>286</v>
      </c>
    </row>
    <row r="498" spans="32:39" ht="12.75">
      <c r="AF498">
        <v>498</v>
      </c>
      <c r="AG498" t="s">
        <v>561</v>
      </c>
      <c r="AH498" t="s">
        <v>562</v>
      </c>
      <c r="AI498">
        <v>6</v>
      </c>
      <c r="AJ498" t="s">
        <v>563</v>
      </c>
      <c r="AK498" t="s">
        <v>996</v>
      </c>
      <c r="AL498">
        <v>1501</v>
      </c>
      <c r="AM498" t="s">
        <v>411</v>
      </c>
    </row>
    <row r="499" spans="32:39" ht="12.75">
      <c r="AF499">
        <v>499</v>
      </c>
      <c r="AG499" t="s">
        <v>1458</v>
      </c>
      <c r="AH499" t="s">
        <v>1459</v>
      </c>
      <c r="AI499">
        <v>5</v>
      </c>
      <c r="AJ499" t="s">
        <v>1065</v>
      </c>
      <c r="AK499" t="s">
        <v>1051</v>
      </c>
      <c r="AL499">
        <v>1201</v>
      </c>
      <c r="AM499" t="s">
        <v>278</v>
      </c>
    </row>
    <row r="500" spans="32:39" ht="12.75">
      <c r="AF500">
        <v>500</v>
      </c>
      <c r="AG500" t="s">
        <v>1460</v>
      </c>
      <c r="AH500" t="s">
        <v>1461</v>
      </c>
      <c r="AI500">
        <v>3</v>
      </c>
      <c r="AJ500" t="s">
        <v>1462</v>
      </c>
      <c r="AK500" t="s">
        <v>283</v>
      </c>
      <c r="AL500">
        <v>1209</v>
      </c>
      <c r="AM500" t="s">
        <v>284</v>
      </c>
    </row>
    <row r="501" spans="32:39" ht="12.75">
      <c r="AF501">
        <v>501</v>
      </c>
      <c r="AG501" t="s">
        <v>1463</v>
      </c>
      <c r="AH501" t="s">
        <v>1464</v>
      </c>
      <c r="AI501">
        <v>1</v>
      </c>
      <c r="AJ501" t="s">
        <v>942</v>
      </c>
      <c r="AK501" t="s">
        <v>355</v>
      </c>
      <c r="AL501">
        <v>702</v>
      </c>
      <c r="AM501" t="s">
        <v>255</v>
      </c>
    </row>
    <row r="502" spans="32:39" ht="12.75">
      <c r="AF502">
        <v>502</v>
      </c>
      <c r="AG502" t="s">
        <v>1465</v>
      </c>
      <c r="AH502" t="s">
        <v>564</v>
      </c>
      <c r="AI502">
        <v>5</v>
      </c>
      <c r="AJ502" t="s">
        <v>1466</v>
      </c>
      <c r="AK502" t="s">
        <v>283</v>
      </c>
      <c r="AL502">
        <v>1209</v>
      </c>
      <c r="AM502" t="s">
        <v>284</v>
      </c>
    </row>
    <row r="503" spans="32:39" ht="12.75">
      <c r="AF503">
        <v>503</v>
      </c>
      <c r="AG503" t="s">
        <v>1467</v>
      </c>
      <c r="AH503" t="s">
        <v>1468</v>
      </c>
      <c r="AI503">
        <v>1</v>
      </c>
      <c r="AJ503" t="s">
        <v>942</v>
      </c>
      <c r="AK503" t="s">
        <v>355</v>
      </c>
      <c r="AL503">
        <v>702</v>
      </c>
      <c r="AM503" t="s">
        <v>255</v>
      </c>
    </row>
    <row r="504" spans="32:39" ht="12.75">
      <c r="AF504">
        <v>504</v>
      </c>
    </row>
    <row r="505" spans="32:39" ht="12.75">
      <c r="AF505">
        <v>505</v>
      </c>
      <c r="AG505" t="s">
        <v>1469</v>
      </c>
      <c r="AH505" t="s">
        <v>1470</v>
      </c>
      <c r="AI505">
        <v>2</v>
      </c>
      <c r="AJ505" t="s">
        <v>1065</v>
      </c>
      <c r="AK505" t="s">
        <v>1140</v>
      </c>
      <c r="AL505">
        <v>1211</v>
      </c>
      <c r="AM505" t="s">
        <v>467</v>
      </c>
    </row>
    <row r="506" spans="32:39" ht="12.75">
      <c r="AF506">
        <v>506</v>
      </c>
      <c r="AG506" t="s">
        <v>1471</v>
      </c>
      <c r="AH506" t="s">
        <v>1472</v>
      </c>
      <c r="AI506">
        <v>4</v>
      </c>
      <c r="AJ506" t="s">
        <v>1195</v>
      </c>
      <c r="AK506" t="s">
        <v>251</v>
      </c>
      <c r="AL506">
        <v>701</v>
      </c>
      <c r="AM506" t="s">
        <v>252</v>
      </c>
    </row>
    <row r="507" spans="32:39" ht="12.75">
      <c r="AF507">
        <v>507</v>
      </c>
      <c r="AG507" t="s">
        <v>1473</v>
      </c>
      <c r="AH507" t="s">
        <v>1474</v>
      </c>
      <c r="AI507">
        <v>1</v>
      </c>
      <c r="AJ507" t="s">
        <v>942</v>
      </c>
      <c r="AK507" t="s">
        <v>355</v>
      </c>
      <c r="AL507">
        <v>702</v>
      </c>
      <c r="AM507" t="s">
        <v>255</v>
      </c>
    </row>
    <row r="508" spans="32:39" ht="12.75">
      <c r="AF508">
        <v>508</v>
      </c>
      <c r="AG508" t="s">
        <v>1475</v>
      </c>
      <c r="AH508" t="s">
        <v>1476</v>
      </c>
      <c r="AI508">
        <v>2</v>
      </c>
      <c r="AJ508" t="s">
        <v>1477</v>
      </c>
      <c r="AK508" t="s">
        <v>355</v>
      </c>
      <c r="AL508">
        <v>702</v>
      </c>
      <c r="AM508" t="s">
        <v>255</v>
      </c>
    </row>
    <row r="509" spans="32:39" ht="12.75">
      <c r="AF509">
        <v>509</v>
      </c>
      <c r="AG509" t="s">
        <v>1478</v>
      </c>
      <c r="AH509" t="s">
        <v>1479</v>
      </c>
      <c r="AI509">
        <v>4</v>
      </c>
      <c r="AJ509" t="s">
        <v>1257</v>
      </c>
      <c r="AK509" t="s">
        <v>251</v>
      </c>
      <c r="AL509">
        <v>701</v>
      </c>
      <c r="AM509" t="s">
        <v>252</v>
      </c>
    </row>
    <row r="510" spans="32:39" ht="12.75">
      <c r="AF510">
        <v>510</v>
      </c>
      <c r="AG510" t="s">
        <v>1480</v>
      </c>
      <c r="AH510" t="s">
        <v>1481</v>
      </c>
      <c r="AI510">
        <v>5</v>
      </c>
      <c r="AJ510" t="s">
        <v>942</v>
      </c>
      <c r="AK510" t="s">
        <v>355</v>
      </c>
      <c r="AL510">
        <v>702</v>
      </c>
      <c r="AM510" t="s">
        <v>255</v>
      </c>
    </row>
    <row r="511" spans="32:39" ht="12.75">
      <c r="AF511">
        <v>511</v>
      </c>
      <c r="AG511" t="s">
        <v>1482</v>
      </c>
      <c r="AH511" t="s">
        <v>1483</v>
      </c>
      <c r="AI511">
        <v>4</v>
      </c>
      <c r="AJ511" t="s">
        <v>1484</v>
      </c>
      <c r="AK511" t="s">
        <v>221</v>
      </c>
      <c r="AL511">
        <v>202</v>
      </c>
      <c r="AM511" t="s">
        <v>222</v>
      </c>
    </row>
    <row r="512" spans="32:39" ht="12.75">
      <c r="AF512">
        <v>512</v>
      </c>
      <c r="AG512" t="s">
        <v>1485</v>
      </c>
      <c r="AH512" t="s">
        <v>567</v>
      </c>
      <c r="AI512">
        <v>6</v>
      </c>
      <c r="AJ512" t="s">
        <v>1486</v>
      </c>
      <c r="AK512" t="s">
        <v>324</v>
      </c>
      <c r="AL512">
        <v>1210</v>
      </c>
      <c r="AM512" t="s">
        <v>286</v>
      </c>
    </row>
    <row r="513" spans="32:39" ht="12.75">
      <c r="AF513">
        <v>513</v>
      </c>
      <c r="AG513" t="s">
        <v>1487</v>
      </c>
      <c r="AH513" t="s">
        <v>1488</v>
      </c>
      <c r="AI513">
        <v>5</v>
      </c>
      <c r="AJ513" t="s">
        <v>1435</v>
      </c>
      <c r="AK513" t="s">
        <v>298</v>
      </c>
      <c r="AL513">
        <v>1206</v>
      </c>
      <c r="AM513" t="s">
        <v>465</v>
      </c>
    </row>
    <row r="514" spans="32:39" ht="12.75">
      <c r="AF514">
        <v>514</v>
      </c>
      <c r="AG514" t="s">
        <v>568</v>
      </c>
      <c r="AH514" t="s">
        <v>569</v>
      </c>
      <c r="AI514">
        <v>5</v>
      </c>
      <c r="AJ514" t="s">
        <v>410</v>
      </c>
      <c r="AK514" t="s">
        <v>996</v>
      </c>
      <c r="AL514">
        <v>1501</v>
      </c>
      <c r="AM514" t="s">
        <v>411</v>
      </c>
    </row>
    <row r="515" spans="32:39" ht="12.75">
      <c r="AF515">
        <v>515</v>
      </c>
      <c r="AG515" t="s">
        <v>1489</v>
      </c>
      <c r="AH515" t="s">
        <v>1490</v>
      </c>
      <c r="AI515">
        <v>2</v>
      </c>
      <c r="AJ515" t="s">
        <v>1491</v>
      </c>
      <c r="AK515" t="s">
        <v>1101</v>
      </c>
      <c r="AL515">
        <v>802</v>
      </c>
      <c r="AM515" t="s">
        <v>263</v>
      </c>
    </row>
    <row r="516" spans="32:39" ht="12.75">
      <c r="AF516">
        <v>516</v>
      </c>
      <c r="AG516" t="s">
        <v>1492</v>
      </c>
      <c r="AH516" t="s">
        <v>1493</v>
      </c>
      <c r="AI516">
        <v>2</v>
      </c>
      <c r="AJ516" t="s">
        <v>1491</v>
      </c>
      <c r="AK516" t="s">
        <v>1101</v>
      </c>
      <c r="AL516">
        <v>802</v>
      </c>
      <c r="AM516" t="s">
        <v>263</v>
      </c>
    </row>
    <row r="517" spans="32:39" ht="12.75">
      <c r="AF517">
        <v>517</v>
      </c>
      <c r="AG517" t="s">
        <v>1494</v>
      </c>
      <c r="AH517" t="s">
        <v>570</v>
      </c>
      <c r="AI517">
        <v>4</v>
      </c>
      <c r="AJ517" t="s">
        <v>992</v>
      </c>
      <c r="AK517" t="s">
        <v>993</v>
      </c>
      <c r="AL517">
        <v>1402</v>
      </c>
      <c r="AM517" t="s">
        <v>994</v>
      </c>
    </row>
    <row r="518" spans="32:39" ht="12.75">
      <c r="AF518">
        <v>518</v>
      </c>
    </row>
    <row r="519" spans="32:39" ht="12.75">
      <c r="AF519">
        <v>519</v>
      </c>
      <c r="AG519" t="s">
        <v>1495</v>
      </c>
      <c r="AH519" t="s">
        <v>571</v>
      </c>
      <c r="AI519">
        <v>5</v>
      </c>
      <c r="AJ519" t="s">
        <v>992</v>
      </c>
      <c r="AK519" t="s">
        <v>993</v>
      </c>
      <c r="AL519">
        <v>1402</v>
      </c>
      <c r="AM519" t="s">
        <v>994</v>
      </c>
    </row>
    <row r="520" spans="32:39" ht="12.75">
      <c r="AF520">
        <v>520</v>
      </c>
      <c r="AG520" t="s">
        <v>1496</v>
      </c>
      <c r="AH520" t="s">
        <v>572</v>
      </c>
      <c r="AI520">
        <v>4</v>
      </c>
      <c r="AJ520" t="s">
        <v>832</v>
      </c>
      <c r="AK520" t="s">
        <v>303</v>
      </c>
      <c r="AL520">
        <v>1503</v>
      </c>
      <c r="AM520" t="s">
        <v>541</v>
      </c>
    </row>
    <row r="521" spans="32:39" ht="12.75">
      <c r="AF521">
        <v>521</v>
      </c>
      <c r="AG521" t="s">
        <v>1497</v>
      </c>
      <c r="AH521" t="s">
        <v>573</v>
      </c>
      <c r="AI521">
        <v>4</v>
      </c>
      <c r="AJ521" t="s">
        <v>1498</v>
      </c>
      <c r="AK521" t="s">
        <v>993</v>
      </c>
      <c r="AL521">
        <v>1402</v>
      </c>
      <c r="AM521" t="s">
        <v>994</v>
      </c>
    </row>
    <row r="522" spans="32:39" ht="12.75">
      <c r="AF522">
        <v>522</v>
      </c>
      <c r="AG522" t="s">
        <v>1499</v>
      </c>
      <c r="AH522" t="s">
        <v>574</v>
      </c>
      <c r="AI522">
        <v>3</v>
      </c>
      <c r="AJ522" t="s">
        <v>832</v>
      </c>
      <c r="AK522" t="s">
        <v>303</v>
      </c>
      <c r="AL522">
        <v>1503</v>
      </c>
      <c r="AM522" t="s">
        <v>541</v>
      </c>
    </row>
    <row r="523" spans="32:39" ht="12.75">
      <c r="AF523">
        <v>523</v>
      </c>
    </row>
    <row r="524" spans="32:39" ht="12.75">
      <c r="AF524">
        <v>524</v>
      </c>
      <c r="AG524" t="s">
        <v>1500</v>
      </c>
      <c r="AH524" t="s">
        <v>575</v>
      </c>
      <c r="AI524">
        <v>3</v>
      </c>
      <c r="AJ524" t="s">
        <v>832</v>
      </c>
      <c r="AK524" t="s">
        <v>303</v>
      </c>
      <c r="AL524">
        <v>1503</v>
      </c>
      <c r="AM524" t="s">
        <v>541</v>
      </c>
    </row>
    <row r="525" spans="32:39" ht="12.75">
      <c r="AF525">
        <v>525</v>
      </c>
      <c r="AG525" t="s">
        <v>1501</v>
      </c>
      <c r="AH525" t="s">
        <v>576</v>
      </c>
      <c r="AI525">
        <v>4</v>
      </c>
      <c r="AJ525" t="s">
        <v>961</v>
      </c>
      <c r="AK525" t="s">
        <v>279</v>
      </c>
      <c r="AL525">
        <v>1203</v>
      </c>
      <c r="AM525" t="s">
        <v>280</v>
      </c>
    </row>
    <row r="526" spans="32:39" ht="12.75">
      <c r="AF526">
        <v>526</v>
      </c>
      <c r="AG526" t="s">
        <v>1502</v>
      </c>
      <c r="AH526" t="s">
        <v>1503</v>
      </c>
      <c r="AI526">
        <v>5</v>
      </c>
      <c r="AJ526" t="s">
        <v>1504</v>
      </c>
      <c r="AK526" t="s">
        <v>298</v>
      </c>
      <c r="AL526">
        <v>1206</v>
      </c>
      <c r="AM526" t="s">
        <v>465</v>
      </c>
    </row>
    <row r="527" spans="32:39" ht="12.75">
      <c r="AF527">
        <v>527</v>
      </c>
      <c r="AG527" t="s">
        <v>1505</v>
      </c>
      <c r="AH527" t="s">
        <v>1506</v>
      </c>
      <c r="AI527">
        <v>5</v>
      </c>
      <c r="AJ527" t="s">
        <v>1504</v>
      </c>
      <c r="AK527" t="s">
        <v>298</v>
      </c>
      <c r="AL527">
        <v>1206</v>
      </c>
      <c r="AM527" t="s">
        <v>465</v>
      </c>
    </row>
    <row r="528" spans="32:39" ht="12.75">
      <c r="AF528">
        <v>528</v>
      </c>
      <c r="AG528" t="s">
        <v>1507</v>
      </c>
      <c r="AH528" t="s">
        <v>1508</v>
      </c>
      <c r="AI528">
        <v>4</v>
      </c>
      <c r="AJ528" t="s">
        <v>1509</v>
      </c>
      <c r="AK528" t="s">
        <v>281</v>
      </c>
      <c r="AL528">
        <v>1207</v>
      </c>
      <c r="AM528" t="s">
        <v>282</v>
      </c>
    </row>
    <row r="529" spans="32:39" ht="12.75">
      <c r="AF529">
        <v>529</v>
      </c>
      <c r="AG529" t="s">
        <v>1510</v>
      </c>
      <c r="AH529" t="s">
        <v>577</v>
      </c>
      <c r="AI529">
        <v>5</v>
      </c>
      <c r="AJ529" t="s">
        <v>1511</v>
      </c>
      <c r="AK529" t="s">
        <v>285</v>
      </c>
      <c r="AL529">
        <v>1210</v>
      </c>
      <c r="AM529" t="s">
        <v>286</v>
      </c>
    </row>
    <row r="530" spans="32:39" ht="12.75">
      <c r="AF530">
        <v>530</v>
      </c>
      <c r="AG530" t="s">
        <v>1512</v>
      </c>
      <c r="AH530" t="s">
        <v>578</v>
      </c>
      <c r="AI530">
        <v>4</v>
      </c>
      <c r="AJ530" t="s">
        <v>1114</v>
      </c>
      <c r="AK530" t="s">
        <v>993</v>
      </c>
      <c r="AL530">
        <v>1402</v>
      </c>
      <c r="AM530" t="s">
        <v>994</v>
      </c>
    </row>
    <row r="531" spans="32:39" ht="12.75">
      <c r="AF531">
        <v>531</v>
      </c>
      <c r="AG531" t="s">
        <v>1513</v>
      </c>
      <c r="AH531" t="s">
        <v>1514</v>
      </c>
      <c r="AI531">
        <v>3</v>
      </c>
      <c r="AJ531" t="s">
        <v>1065</v>
      </c>
      <c r="AK531" t="s">
        <v>1051</v>
      </c>
      <c r="AL531">
        <v>1201</v>
      </c>
      <c r="AM531" t="s">
        <v>278</v>
      </c>
    </row>
    <row r="532" spans="32:39" ht="12.75">
      <c r="AF532">
        <v>532</v>
      </c>
      <c r="AG532" t="s">
        <v>1515</v>
      </c>
      <c r="AH532" t="s">
        <v>579</v>
      </c>
      <c r="AI532">
        <v>4</v>
      </c>
      <c r="AJ532" t="s">
        <v>1516</v>
      </c>
      <c r="AK532" t="s">
        <v>993</v>
      </c>
      <c r="AL532">
        <v>1402</v>
      </c>
      <c r="AM532" t="s">
        <v>994</v>
      </c>
    </row>
    <row r="533" spans="32:39" ht="12.75">
      <c r="AF533">
        <v>533</v>
      </c>
    </row>
    <row r="534" spans="32:39" ht="12.75">
      <c r="AF534">
        <v>534</v>
      </c>
      <c r="AG534" t="s">
        <v>1517</v>
      </c>
      <c r="AH534" t="s">
        <v>1518</v>
      </c>
      <c r="AI534">
        <v>5</v>
      </c>
      <c r="AJ534" t="s">
        <v>1504</v>
      </c>
      <c r="AK534" t="s">
        <v>298</v>
      </c>
      <c r="AL534">
        <v>1206</v>
      </c>
      <c r="AM534" t="s">
        <v>465</v>
      </c>
    </row>
    <row r="535" spans="32:39" ht="12.75">
      <c r="AF535">
        <v>535</v>
      </c>
      <c r="AG535" t="s">
        <v>1519</v>
      </c>
      <c r="AH535" t="s">
        <v>1520</v>
      </c>
      <c r="AI535">
        <v>6</v>
      </c>
      <c r="AJ535" t="s">
        <v>961</v>
      </c>
      <c r="AK535" t="s">
        <v>279</v>
      </c>
      <c r="AL535">
        <v>1203</v>
      </c>
      <c r="AM535" t="s">
        <v>280</v>
      </c>
    </row>
    <row r="536" spans="32:39" ht="12.75">
      <c r="AF536">
        <v>536</v>
      </c>
      <c r="AG536" t="s">
        <v>1521</v>
      </c>
      <c r="AH536" t="s">
        <v>1522</v>
      </c>
      <c r="AI536">
        <v>3</v>
      </c>
      <c r="AJ536" t="s">
        <v>1065</v>
      </c>
      <c r="AK536" t="s">
        <v>1051</v>
      </c>
      <c r="AL536">
        <v>1201</v>
      </c>
      <c r="AM536" t="s">
        <v>278</v>
      </c>
    </row>
    <row r="537" spans="32:39" ht="12.75">
      <c r="AF537">
        <v>537</v>
      </c>
      <c r="AG537" t="s">
        <v>1523</v>
      </c>
      <c r="AH537" t="s">
        <v>580</v>
      </c>
      <c r="AI537">
        <v>5</v>
      </c>
      <c r="AJ537" t="s">
        <v>1524</v>
      </c>
      <c r="AK537" t="s">
        <v>271</v>
      </c>
      <c r="AL537">
        <v>1001</v>
      </c>
      <c r="AM537" t="s">
        <v>272</v>
      </c>
    </row>
    <row r="538" spans="32:39" ht="12.75">
      <c r="AF538">
        <v>538</v>
      </c>
      <c r="AG538" t="s">
        <v>1525</v>
      </c>
      <c r="AH538" t="s">
        <v>1526</v>
      </c>
      <c r="AI538">
        <v>3</v>
      </c>
      <c r="AJ538" t="s">
        <v>948</v>
      </c>
      <c r="AK538" t="s">
        <v>355</v>
      </c>
      <c r="AL538">
        <v>702</v>
      </c>
      <c r="AM538" t="s">
        <v>255</v>
      </c>
    </row>
    <row r="539" spans="32:39" ht="12.75">
      <c r="AF539">
        <v>539</v>
      </c>
      <c r="AG539" t="s">
        <v>1527</v>
      </c>
      <c r="AH539" t="s">
        <v>1528</v>
      </c>
      <c r="AI539">
        <v>3</v>
      </c>
      <c r="AJ539" t="s">
        <v>1529</v>
      </c>
      <c r="AK539" t="s">
        <v>1051</v>
      </c>
      <c r="AL539">
        <v>1201</v>
      </c>
      <c r="AM539" t="s">
        <v>278</v>
      </c>
    </row>
    <row r="540" spans="32:39" ht="12.75">
      <c r="AF540">
        <v>540</v>
      </c>
      <c r="AG540" t="s">
        <v>1530</v>
      </c>
      <c r="AH540" t="s">
        <v>581</v>
      </c>
      <c r="AI540">
        <v>6</v>
      </c>
      <c r="AJ540" t="s">
        <v>1003</v>
      </c>
      <c r="AK540" t="s">
        <v>291</v>
      </c>
      <c r="AL540">
        <v>1303</v>
      </c>
      <c r="AM540" t="s">
        <v>292</v>
      </c>
    </row>
    <row r="541" spans="32:39" ht="12.75">
      <c r="AF541">
        <v>541</v>
      </c>
      <c r="AG541" t="s">
        <v>1531</v>
      </c>
      <c r="AH541" t="s">
        <v>1532</v>
      </c>
      <c r="AI541">
        <v>2</v>
      </c>
      <c r="AJ541" t="s">
        <v>1533</v>
      </c>
      <c r="AK541" t="s">
        <v>271</v>
      </c>
      <c r="AL541">
        <v>1001</v>
      </c>
      <c r="AM541" t="s">
        <v>272</v>
      </c>
    </row>
    <row r="542" spans="32:39" ht="12.75">
      <c r="AF542">
        <v>542</v>
      </c>
      <c r="AG542" t="s">
        <v>1534</v>
      </c>
      <c r="AH542" t="s">
        <v>582</v>
      </c>
      <c r="AI542">
        <v>5</v>
      </c>
      <c r="AJ542" t="s">
        <v>1535</v>
      </c>
      <c r="AK542" t="s">
        <v>285</v>
      </c>
      <c r="AL542">
        <v>1210</v>
      </c>
      <c r="AM542" t="s">
        <v>286</v>
      </c>
    </row>
    <row r="543" spans="32:39" ht="12.75">
      <c r="AF543">
        <v>543</v>
      </c>
    </row>
    <row r="544" spans="32:39" ht="12.75">
      <c r="AF544">
        <v>544</v>
      </c>
    </row>
    <row r="545" spans="32:39" ht="12.75">
      <c r="AF545">
        <v>545</v>
      </c>
    </row>
    <row r="546" spans="32:39" ht="12.75">
      <c r="AF546">
        <v>546</v>
      </c>
    </row>
    <row r="547" spans="32:39" ht="12.75">
      <c r="AF547">
        <v>547</v>
      </c>
      <c r="AG547" t="s">
        <v>1536</v>
      </c>
      <c r="AH547" t="s">
        <v>583</v>
      </c>
      <c r="AI547">
        <v>5</v>
      </c>
      <c r="AJ547" t="s">
        <v>1537</v>
      </c>
      <c r="AK547" t="s">
        <v>279</v>
      </c>
      <c r="AL547">
        <v>1203</v>
      </c>
      <c r="AM547" t="s">
        <v>280</v>
      </c>
    </row>
    <row r="548" spans="32:39" ht="12.75">
      <c r="AF548">
        <v>548</v>
      </c>
      <c r="AG548" t="s">
        <v>1538</v>
      </c>
      <c r="AH548" t="s">
        <v>584</v>
      </c>
      <c r="AI548">
        <v>4</v>
      </c>
      <c r="AJ548" t="s">
        <v>1155</v>
      </c>
      <c r="AK548" t="s">
        <v>271</v>
      </c>
      <c r="AL548">
        <v>1001</v>
      </c>
      <c r="AM548" t="s">
        <v>272</v>
      </c>
    </row>
    <row r="549" spans="32:39" ht="12.75">
      <c r="AF549">
        <v>549</v>
      </c>
      <c r="AG549" t="s">
        <v>1539</v>
      </c>
      <c r="AH549" t="s">
        <v>585</v>
      </c>
      <c r="AI549">
        <v>4</v>
      </c>
      <c r="AJ549" t="s">
        <v>1155</v>
      </c>
      <c r="AK549" t="s">
        <v>271</v>
      </c>
      <c r="AL549">
        <v>1001</v>
      </c>
      <c r="AM549" t="s">
        <v>272</v>
      </c>
    </row>
    <row r="550" spans="32:39" ht="12.75">
      <c r="AF550">
        <v>550</v>
      </c>
      <c r="AG550" t="s">
        <v>1540</v>
      </c>
      <c r="AH550" t="s">
        <v>586</v>
      </c>
      <c r="AI550">
        <v>4</v>
      </c>
      <c r="AJ550" t="s">
        <v>1155</v>
      </c>
      <c r="AK550" t="s">
        <v>271</v>
      </c>
      <c r="AL550">
        <v>1001</v>
      </c>
      <c r="AM550" t="s">
        <v>272</v>
      </c>
    </row>
    <row r="551" spans="32:39" ht="12.75">
      <c r="AF551">
        <v>551</v>
      </c>
      <c r="AG551" t="s">
        <v>1541</v>
      </c>
      <c r="AH551" t="s">
        <v>1542</v>
      </c>
      <c r="AI551">
        <v>5</v>
      </c>
      <c r="AJ551" t="s">
        <v>1543</v>
      </c>
      <c r="AK551" t="s">
        <v>298</v>
      </c>
      <c r="AL551">
        <v>1206</v>
      </c>
      <c r="AM551" t="s">
        <v>465</v>
      </c>
    </row>
    <row r="552" spans="32:39" ht="12.75">
      <c r="AF552">
        <v>552</v>
      </c>
      <c r="AG552" t="s">
        <v>1544</v>
      </c>
      <c r="AH552" t="s">
        <v>587</v>
      </c>
      <c r="AI552">
        <v>6</v>
      </c>
      <c r="AJ552" t="s">
        <v>1230</v>
      </c>
      <c r="AK552" t="s">
        <v>293</v>
      </c>
      <c r="AL552">
        <v>1401</v>
      </c>
      <c r="AM552" t="s">
        <v>294</v>
      </c>
    </row>
    <row r="553" spans="32:39" ht="12.75">
      <c r="AF553">
        <v>553</v>
      </c>
      <c r="AG553" t="s">
        <v>1545</v>
      </c>
      <c r="AH553" t="s">
        <v>588</v>
      </c>
      <c r="AI553">
        <v>6</v>
      </c>
      <c r="AJ553" t="s">
        <v>1037</v>
      </c>
      <c r="AK553" t="s">
        <v>293</v>
      </c>
      <c r="AL553">
        <v>1401</v>
      </c>
      <c r="AM553" t="s">
        <v>294</v>
      </c>
    </row>
    <row r="554" spans="32:39" ht="12.75">
      <c r="AF554">
        <v>554</v>
      </c>
      <c r="AG554" t="s">
        <v>1546</v>
      </c>
      <c r="AH554" t="s">
        <v>589</v>
      </c>
      <c r="AI554">
        <v>5</v>
      </c>
      <c r="AJ554" t="s">
        <v>890</v>
      </c>
      <c r="AK554" t="s">
        <v>221</v>
      </c>
      <c r="AL554">
        <v>202</v>
      </c>
      <c r="AM554" t="s">
        <v>222</v>
      </c>
    </row>
    <row r="555" spans="32:39" ht="12.75">
      <c r="AF555">
        <v>555</v>
      </c>
      <c r="AG555" t="s">
        <v>1547</v>
      </c>
      <c r="AH555" t="s">
        <v>1548</v>
      </c>
      <c r="AI555">
        <v>3</v>
      </c>
      <c r="AJ555" t="s">
        <v>1549</v>
      </c>
      <c r="AK555" t="s">
        <v>298</v>
      </c>
      <c r="AL555">
        <v>1206</v>
      </c>
      <c r="AM555" t="s">
        <v>465</v>
      </c>
    </row>
    <row r="556" spans="32:39" ht="12.75">
      <c r="AF556">
        <v>556</v>
      </c>
      <c r="AG556" t="s">
        <v>1550</v>
      </c>
      <c r="AH556" t="s">
        <v>1551</v>
      </c>
      <c r="AI556">
        <v>3</v>
      </c>
      <c r="AJ556" t="s">
        <v>1552</v>
      </c>
      <c r="AK556" t="s">
        <v>298</v>
      </c>
      <c r="AL556">
        <v>1206</v>
      </c>
      <c r="AM556" t="s">
        <v>465</v>
      </c>
    </row>
    <row r="557" spans="32:39" ht="12.75">
      <c r="AF557">
        <v>557</v>
      </c>
      <c r="AG557" t="s">
        <v>1553</v>
      </c>
      <c r="AH557" t="s">
        <v>1554</v>
      </c>
      <c r="AI557">
        <v>3</v>
      </c>
      <c r="AJ557" t="s">
        <v>1555</v>
      </c>
      <c r="AK557" t="s">
        <v>298</v>
      </c>
      <c r="AL557">
        <v>1206</v>
      </c>
      <c r="AM557" t="s">
        <v>465</v>
      </c>
    </row>
    <row r="558" spans="32:39" ht="12.75">
      <c r="AF558">
        <v>558</v>
      </c>
      <c r="AG558" t="s">
        <v>1556</v>
      </c>
      <c r="AH558" t="s">
        <v>590</v>
      </c>
      <c r="AI558">
        <v>3</v>
      </c>
      <c r="AJ558" t="s">
        <v>961</v>
      </c>
      <c r="AK558" t="s">
        <v>279</v>
      </c>
      <c r="AL558">
        <v>1203</v>
      </c>
      <c r="AM558" t="s">
        <v>280</v>
      </c>
    </row>
    <row r="559" spans="32:39" ht="12.75">
      <c r="AF559">
        <v>559</v>
      </c>
      <c r="AG559" t="s">
        <v>1557</v>
      </c>
      <c r="AH559" t="s">
        <v>1558</v>
      </c>
      <c r="AI559">
        <v>3</v>
      </c>
      <c r="AJ559" t="s">
        <v>1555</v>
      </c>
      <c r="AK559" t="s">
        <v>298</v>
      </c>
      <c r="AL559">
        <v>1206</v>
      </c>
      <c r="AM559" t="s">
        <v>465</v>
      </c>
    </row>
    <row r="560" spans="32:39" ht="12.75">
      <c r="AF560">
        <v>560</v>
      </c>
      <c r="AG560" t="s">
        <v>591</v>
      </c>
      <c r="AH560" t="s">
        <v>592</v>
      </c>
      <c r="AI560">
        <v>5</v>
      </c>
      <c r="AJ560" t="s">
        <v>399</v>
      </c>
      <c r="AK560" t="s">
        <v>380</v>
      </c>
      <c r="AL560">
        <v>801</v>
      </c>
      <c r="AM560" t="s">
        <v>261</v>
      </c>
    </row>
    <row r="561" spans="32:39" ht="12.75">
      <c r="AF561">
        <v>561</v>
      </c>
    </row>
    <row r="562" spans="32:39" ht="12.75">
      <c r="AF562">
        <v>562</v>
      </c>
    </row>
    <row r="563" spans="32:39" ht="12.75">
      <c r="AF563">
        <v>563</v>
      </c>
    </row>
    <row r="564" spans="32:39" ht="12.75">
      <c r="AF564">
        <v>564</v>
      </c>
    </row>
    <row r="565" spans="32:39" ht="12.75">
      <c r="AF565">
        <v>565</v>
      </c>
      <c r="AG565" t="s">
        <v>1559</v>
      </c>
      <c r="AH565" t="s">
        <v>1560</v>
      </c>
      <c r="AI565">
        <v>3</v>
      </c>
      <c r="AJ565" t="s">
        <v>1561</v>
      </c>
      <c r="AK565" t="s">
        <v>298</v>
      </c>
      <c r="AL565">
        <v>1206</v>
      </c>
      <c r="AM565" t="s">
        <v>465</v>
      </c>
    </row>
    <row r="566" spans="32:39" ht="12.75">
      <c r="AF566">
        <v>566</v>
      </c>
      <c r="AG566" t="s">
        <v>1562</v>
      </c>
      <c r="AH566" t="s">
        <v>1563</v>
      </c>
      <c r="AI566">
        <v>6</v>
      </c>
      <c r="AJ566" t="s">
        <v>1385</v>
      </c>
      <c r="AK566" t="s">
        <v>285</v>
      </c>
      <c r="AL566">
        <v>1210</v>
      </c>
      <c r="AM566" t="s">
        <v>286</v>
      </c>
    </row>
    <row r="567" spans="32:39" ht="12.75">
      <c r="AF567">
        <v>567</v>
      </c>
    </row>
    <row r="568" spans="32:39" ht="12.75">
      <c r="AF568">
        <v>568</v>
      </c>
    </row>
    <row r="569" spans="32:39" ht="12.75">
      <c r="AF569">
        <v>569</v>
      </c>
      <c r="AG569" t="s">
        <v>1564</v>
      </c>
      <c r="AH569" t="s">
        <v>1565</v>
      </c>
      <c r="AI569">
        <v>6</v>
      </c>
      <c r="AJ569" t="s">
        <v>1566</v>
      </c>
      <c r="AK569" t="s">
        <v>238</v>
      </c>
      <c r="AL569">
        <v>506</v>
      </c>
      <c r="AM569" t="s">
        <v>239</v>
      </c>
    </row>
    <row r="570" spans="32:39" ht="12.75">
      <c r="AF570">
        <v>570</v>
      </c>
      <c r="AG570" t="s">
        <v>1567</v>
      </c>
      <c r="AH570" t="s">
        <v>1568</v>
      </c>
      <c r="AI570">
        <v>4</v>
      </c>
      <c r="AJ570" t="s">
        <v>1569</v>
      </c>
      <c r="AK570" t="s">
        <v>996</v>
      </c>
      <c r="AL570">
        <v>1501</v>
      </c>
      <c r="AM570" t="s">
        <v>411</v>
      </c>
    </row>
    <row r="571" spans="32:39" ht="12.75">
      <c r="AF571">
        <v>571</v>
      </c>
    </row>
    <row r="572" spans="32:39" ht="12.75">
      <c r="AF572">
        <v>572</v>
      </c>
      <c r="AG572" t="s">
        <v>1570</v>
      </c>
      <c r="AH572" t="s">
        <v>1571</v>
      </c>
      <c r="AI572">
        <v>3</v>
      </c>
      <c r="AJ572" t="s">
        <v>1572</v>
      </c>
      <c r="AK572" t="s">
        <v>298</v>
      </c>
      <c r="AL572">
        <v>1206</v>
      </c>
      <c r="AM572" t="s">
        <v>465</v>
      </c>
    </row>
    <row r="573" spans="32:39" ht="12.75">
      <c r="AF573">
        <v>573</v>
      </c>
      <c r="AG573" t="s">
        <v>1573</v>
      </c>
      <c r="AH573" t="s">
        <v>1574</v>
      </c>
      <c r="AI573">
        <v>5</v>
      </c>
      <c r="AJ573" t="s">
        <v>1236</v>
      </c>
      <c r="AK573" t="s">
        <v>285</v>
      </c>
      <c r="AL573">
        <v>1210</v>
      </c>
      <c r="AM573" t="s">
        <v>286</v>
      </c>
    </row>
    <row r="574" spans="32:39" ht="12.75">
      <c r="AF574">
        <v>574</v>
      </c>
      <c r="AG574" t="s">
        <v>1575</v>
      </c>
      <c r="AH574" t="s">
        <v>593</v>
      </c>
      <c r="AI574">
        <v>6</v>
      </c>
      <c r="AJ574" t="s">
        <v>882</v>
      </c>
      <c r="AK574" t="s">
        <v>221</v>
      </c>
      <c r="AL574">
        <v>202</v>
      </c>
      <c r="AM574" t="s">
        <v>222</v>
      </c>
    </row>
    <row r="575" spans="32:39" ht="12.75">
      <c r="AF575">
        <v>575</v>
      </c>
      <c r="AG575" t="s">
        <v>1576</v>
      </c>
      <c r="AH575" t="s">
        <v>594</v>
      </c>
      <c r="AI575">
        <v>4</v>
      </c>
      <c r="AJ575" t="s">
        <v>832</v>
      </c>
      <c r="AK575" t="s">
        <v>303</v>
      </c>
      <c r="AL575">
        <v>1503</v>
      </c>
      <c r="AM575" t="s">
        <v>541</v>
      </c>
    </row>
    <row r="576" spans="32:39" ht="12.75">
      <c r="AF576">
        <v>576</v>
      </c>
      <c r="AG576" t="s">
        <v>1577</v>
      </c>
      <c r="AH576" t="s">
        <v>1578</v>
      </c>
      <c r="AI576">
        <v>3</v>
      </c>
      <c r="AJ576" t="s">
        <v>1486</v>
      </c>
      <c r="AK576" t="s">
        <v>285</v>
      </c>
      <c r="AL576">
        <v>1210</v>
      </c>
      <c r="AM576" t="s">
        <v>286</v>
      </c>
    </row>
    <row r="577" spans="32:39" ht="12.75">
      <c r="AF577">
        <v>577</v>
      </c>
    </row>
    <row r="578" spans="32:39" ht="12.75">
      <c r="AF578">
        <v>578</v>
      </c>
    </row>
    <row r="579" spans="32:39" ht="12.75">
      <c r="AF579">
        <v>579</v>
      </c>
    </row>
    <row r="580" spans="32:39" ht="12.75">
      <c r="AF580">
        <v>580</v>
      </c>
    </row>
    <row r="581" spans="32:39" ht="12.75">
      <c r="AF581">
        <v>581</v>
      </c>
    </row>
    <row r="582" spans="32:39" ht="12.75">
      <c r="AF582">
        <v>582</v>
      </c>
      <c r="AG582" t="s">
        <v>1579</v>
      </c>
      <c r="AH582" t="s">
        <v>1580</v>
      </c>
      <c r="AI582">
        <v>3</v>
      </c>
      <c r="AJ582" t="s">
        <v>1050</v>
      </c>
      <c r="AK582" t="s">
        <v>1051</v>
      </c>
      <c r="AL582">
        <v>1201</v>
      </c>
      <c r="AM582" t="s">
        <v>278</v>
      </c>
    </row>
    <row r="583" spans="32:39" ht="12.75">
      <c r="AF583">
        <v>583</v>
      </c>
    </row>
    <row r="584" spans="32:39" ht="12.75">
      <c r="AF584">
        <v>584</v>
      </c>
    </row>
    <row r="585" spans="32:39" ht="12.75">
      <c r="AF585">
        <v>585</v>
      </c>
    </row>
    <row r="586" spans="32:39" ht="12.75">
      <c r="AF586">
        <v>586</v>
      </c>
      <c r="AG586" t="s">
        <v>1581</v>
      </c>
      <c r="AH586" t="s">
        <v>1582</v>
      </c>
      <c r="AI586">
        <v>3</v>
      </c>
      <c r="AJ586" t="s">
        <v>1583</v>
      </c>
      <c r="AK586" t="s">
        <v>1334</v>
      </c>
      <c r="AL586">
        <v>508</v>
      </c>
      <c r="AM586" t="s">
        <v>243</v>
      </c>
    </row>
    <row r="587" spans="32:39" ht="12.75">
      <c r="AF587">
        <v>587</v>
      </c>
      <c r="AG587" t="s">
        <v>1584</v>
      </c>
      <c r="AH587" t="s">
        <v>1585</v>
      </c>
      <c r="AI587">
        <v>4</v>
      </c>
      <c r="AJ587" t="s">
        <v>1586</v>
      </c>
      <c r="AK587" t="s">
        <v>298</v>
      </c>
      <c r="AL587">
        <v>1206</v>
      </c>
      <c r="AM587" t="s">
        <v>465</v>
      </c>
    </row>
    <row r="588" spans="32:39" ht="12.75">
      <c r="AF588">
        <v>588</v>
      </c>
      <c r="AG588" t="s">
        <v>1587</v>
      </c>
      <c r="AH588" t="s">
        <v>1588</v>
      </c>
      <c r="AI588">
        <v>3</v>
      </c>
      <c r="AJ588" t="s">
        <v>1589</v>
      </c>
      <c r="AK588" t="s">
        <v>993</v>
      </c>
      <c r="AL588">
        <v>1402</v>
      </c>
      <c r="AM588" t="s">
        <v>994</v>
      </c>
    </row>
    <row r="589" spans="32:39" ht="12.75">
      <c r="AF589">
        <v>589</v>
      </c>
    </row>
    <row r="590" spans="32:39" ht="12.75">
      <c r="AF590">
        <v>590</v>
      </c>
      <c r="AG590" t="s">
        <v>1590</v>
      </c>
      <c r="AH590" t="s">
        <v>1591</v>
      </c>
      <c r="AI590">
        <v>2</v>
      </c>
      <c r="AJ590" t="s">
        <v>832</v>
      </c>
      <c r="AK590" t="s">
        <v>303</v>
      </c>
      <c r="AL590">
        <v>1503</v>
      </c>
      <c r="AM590" t="s">
        <v>541</v>
      </c>
    </row>
    <row r="591" spans="32:39" ht="12.75">
      <c r="AF591">
        <v>591</v>
      </c>
      <c r="AG591" t="s">
        <v>1592</v>
      </c>
      <c r="AH591" t="s">
        <v>595</v>
      </c>
      <c r="AI591">
        <v>6</v>
      </c>
      <c r="AJ591" t="s">
        <v>596</v>
      </c>
      <c r="AK591" t="s">
        <v>283</v>
      </c>
      <c r="AL591">
        <v>1209</v>
      </c>
      <c r="AM591" t="s">
        <v>284</v>
      </c>
    </row>
    <row r="592" spans="32:39" ht="12.75">
      <c r="AF592">
        <v>592</v>
      </c>
      <c r="AG592" t="s">
        <v>1593</v>
      </c>
      <c r="AH592" t="s">
        <v>597</v>
      </c>
      <c r="AI592">
        <v>5</v>
      </c>
      <c r="AJ592" t="s">
        <v>1037</v>
      </c>
      <c r="AK592" t="s">
        <v>293</v>
      </c>
      <c r="AL592">
        <v>1401</v>
      </c>
      <c r="AM592" t="s">
        <v>294</v>
      </c>
    </row>
    <row r="593" spans="32:39" ht="12.75">
      <c r="AF593">
        <v>593</v>
      </c>
      <c r="AG593" t="s">
        <v>1594</v>
      </c>
      <c r="AH593" t="s">
        <v>1595</v>
      </c>
      <c r="AI593">
        <v>4</v>
      </c>
      <c r="AJ593" t="s">
        <v>1596</v>
      </c>
      <c r="AK593" t="s">
        <v>238</v>
      </c>
      <c r="AL593">
        <v>506</v>
      </c>
      <c r="AM593" t="s">
        <v>239</v>
      </c>
    </row>
    <row r="594" spans="32:39" ht="12.75">
      <c r="AF594">
        <v>594</v>
      </c>
      <c r="AG594" t="s">
        <v>1597</v>
      </c>
      <c r="AH594" t="s">
        <v>1598</v>
      </c>
      <c r="AI594">
        <v>4</v>
      </c>
      <c r="AJ594" t="s">
        <v>936</v>
      </c>
      <c r="AK594" t="s">
        <v>238</v>
      </c>
      <c r="AL594">
        <v>506</v>
      </c>
      <c r="AM594" t="s">
        <v>239</v>
      </c>
    </row>
    <row r="595" spans="32:39" ht="12.75">
      <c r="AF595">
        <v>595</v>
      </c>
      <c r="AG595" t="s">
        <v>1599</v>
      </c>
      <c r="AH595" t="s">
        <v>1600</v>
      </c>
      <c r="AI595">
        <v>4</v>
      </c>
      <c r="AJ595" t="s">
        <v>936</v>
      </c>
      <c r="AK595" t="s">
        <v>238</v>
      </c>
      <c r="AL595">
        <v>506</v>
      </c>
      <c r="AM595" t="s">
        <v>239</v>
      </c>
    </row>
    <row r="596" spans="32:39" ht="12.75">
      <c r="AF596">
        <v>596</v>
      </c>
      <c r="AG596" t="s">
        <v>1601</v>
      </c>
      <c r="AH596" t="s">
        <v>1602</v>
      </c>
      <c r="AI596">
        <v>2</v>
      </c>
      <c r="AJ596" t="s">
        <v>1065</v>
      </c>
      <c r="AK596" t="s">
        <v>1140</v>
      </c>
      <c r="AL596">
        <v>1211</v>
      </c>
      <c r="AM596" t="s">
        <v>467</v>
      </c>
    </row>
    <row r="597" spans="32:39" ht="12.75">
      <c r="AF597">
        <v>597</v>
      </c>
    </row>
    <row r="598" spans="32:39" ht="12.75">
      <c r="AF598">
        <v>598</v>
      </c>
      <c r="AG598" t="s">
        <v>1603</v>
      </c>
      <c r="AH598" t="s">
        <v>1604</v>
      </c>
      <c r="AI598">
        <v>6</v>
      </c>
      <c r="AJ598" t="s">
        <v>1210</v>
      </c>
      <c r="AK598" t="s">
        <v>271</v>
      </c>
      <c r="AL598">
        <v>1001</v>
      </c>
      <c r="AM598" t="s">
        <v>272</v>
      </c>
    </row>
    <row r="599" spans="32:39" ht="12.75">
      <c r="AF599">
        <v>599</v>
      </c>
      <c r="AG599" t="s">
        <v>1605</v>
      </c>
      <c r="AH599" t="s">
        <v>1606</v>
      </c>
      <c r="AI599">
        <v>5</v>
      </c>
      <c r="AJ599" t="s">
        <v>1210</v>
      </c>
      <c r="AK599" t="s">
        <v>271</v>
      </c>
      <c r="AL599">
        <v>1001</v>
      </c>
      <c r="AM599" t="s">
        <v>272</v>
      </c>
    </row>
    <row r="600" spans="32:39" ht="12.75">
      <c r="AF600">
        <v>600</v>
      </c>
    </row>
    <row r="601" spans="32:39" ht="12.75">
      <c r="AF601">
        <v>601</v>
      </c>
    </row>
    <row r="602" spans="32:39" ht="12.75">
      <c r="AF602">
        <v>602</v>
      </c>
      <c r="AG602" t="s">
        <v>1607</v>
      </c>
      <c r="AH602" t="s">
        <v>1608</v>
      </c>
      <c r="AI602">
        <v>2</v>
      </c>
      <c r="AJ602" t="s">
        <v>1589</v>
      </c>
      <c r="AK602" t="s">
        <v>993</v>
      </c>
      <c r="AL602">
        <v>1402</v>
      </c>
      <c r="AM602" t="s">
        <v>994</v>
      </c>
    </row>
    <row r="603" spans="32:39" ht="12.75">
      <c r="AF603">
        <v>603</v>
      </c>
      <c r="AG603" t="s">
        <v>1609</v>
      </c>
      <c r="AH603" t="s">
        <v>1610</v>
      </c>
      <c r="AI603">
        <v>3</v>
      </c>
      <c r="AJ603" t="s">
        <v>961</v>
      </c>
      <c r="AK603" t="s">
        <v>279</v>
      </c>
      <c r="AL603">
        <v>1203</v>
      </c>
      <c r="AM603" t="s">
        <v>280</v>
      </c>
    </row>
    <row r="604" spans="32:39" ht="12.75">
      <c r="AF604">
        <v>604</v>
      </c>
      <c r="AG604" t="s">
        <v>1611</v>
      </c>
      <c r="AH604" t="s">
        <v>1612</v>
      </c>
      <c r="AI604">
        <v>5</v>
      </c>
      <c r="AJ604" t="s">
        <v>1613</v>
      </c>
      <c r="AK604" t="s">
        <v>1308</v>
      </c>
      <c r="AL604">
        <v>1212</v>
      </c>
      <c r="AM604" t="s">
        <v>1309</v>
      </c>
    </row>
    <row r="605" spans="32:39" ht="12.75">
      <c r="AF605">
        <v>605</v>
      </c>
    </row>
    <row r="606" spans="32:39" ht="12.75">
      <c r="AF606">
        <v>606</v>
      </c>
      <c r="AG606" t="s">
        <v>1614</v>
      </c>
      <c r="AH606" t="s">
        <v>1615</v>
      </c>
      <c r="AI606">
        <v>2</v>
      </c>
      <c r="AJ606" t="s">
        <v>1065</v>
      </c>
      <c r="AK606" t="s">
        <v>1140</v>
      </c>
      <c r="AL606">
        <v>1211</v>
      </c>
      <c r="AM606" t="s">
        <v>467</v>
      </c>
    </row>
    <row r="607" spans="32:39" ht="12.75">
      <c r="AF607">
        <v>607</v>
      </c>
      <c r="AG607" t="s">
        <v>599</v>
      </c>
      <c r="AH607" t="s">
        <v>600</v>
      </c>
      <c r="AI607">
        <v>5</v>
      </c>
      <c r="AJ607" t="s">
        <v>565</v>
      </c>
      <c r="AK607" t="s">
        <v>380</v>
      </c>
      <c r="AL607">
        <v>801</v>
      </c>
      <c r="AM607" t="s">
        <v>261</v>
      </c>
    </row>
    <row r="608" spans="32:39" ht="12.75">
      <c r="AF608">
        <v>608</v>
      </c>
      <c r="AG608" t="s">
        <v>1616</v>
      </c>
      <c r="AH608" t="s">
        <v>1617</v>
      </c>
      <c r="AI608">
        <v>4</v>
      </c>
      <c r="AJ608" t="s">
        <v>1618</v>
      </c>
      <c r="AK608" t="s">
        <v>1308</v>
      </c>
      <c r="AL608">
        <v>1212</v>
      </c>
      <c r="AM608" t="s">
        <v>1309</v>
      </c>
    </row>
    <row r="609" spans="32:39" ht="12.75">
      <c r="AF609">
        <v>609</v>
      </c>
    </row>
    <row r="610" spans="32:39" ht="12.75">
      <c r="AF610">
        <v>610</v>
      </c>
      <c r="AG610" t="s">
        <v>1619</v>
      </c>
      <c r="AH610" t="s">
        <v>601</v>
      </c>
      <c r="AI610">
        <v>4</v>
      </c>
      <c r="AJ610" t="s">
        <v>1030</v>
      </c>
      <c r="AK610" t="s">
        <v>248</v>
      </c>
      <c r="AL610">
        <v>601</v>
      </c>
      <c r="AM610" t="s">
        <v>249</v>
      </c>
    </row>
    <row r="611" spans="32:39" ht="12.75">
      <c r="AF611">
        <v>611</v>
      </c>
      <c r="AG611" t="s">
        <v>1620</v>
      </c>
      <c r="AH611" t="s">
        <v>602</v>
      </c>
      <c r="AI611">
        <v>4</v>
      </c>
      <c r="AJ611" t="s">
        <v>1060</v>
      </c>
      <c r="AK611" t="s">
        <v>248</v>
      </c>
      <c r="AL611">
        <v>601</v>
      </c>
      <c r="AM611" t="s">
        <v>249</v>
      </c>
    </row>
    <row r="612" spans="32:39" ht="12.75">
      <c r="AF612">
        <v>612</v>
      </c>
      <c r="AG612" t="s">
        <v>1621</v>
      </c>
      <c r="AH612" t="s">
        <v>603</v>
      </c>
      <c r="AI612">
        <v>4</v>
      </c>
      <c r="AJ612" t="s">
        <v>1030</v>
      </c>
      <c r="AK612" t="s">
        <v>248</v>
      </c>
      <c r="AL612">
        <v>601</v>
      </c>
      <c r="AM612" t="s">
        <v>249</v>
      </c>
    </row>
    <row r="613" spans="32:39" ht="12.75">
      <c r="AF613">
        <v>613</v>
      </c>
      <c r="AG613" t="s">
        <v>1622</v>
      </c>
      <c r="AH613" t="s">
        <v>604</v>
      </c>
      <c r="AI613">
        <v>4</v>
      </c>
      <c r="AJ613" t="s">
        <v>1012</v>
      </c>
      <c r="AK613" t="s">
        <v>248</v>
      </c>
      <c r="AL613">
        <v>601</v>
      </c>
      <c r="AM613" t="s">
        <v>249</v>
      </c>
    </row>
    <row r="614" spans="32:39" ht="12.75">
      <c r="AF614">
        <v>614</v>
      </c>
      <c r="AG614" t="s">
        <v>1623</v>
      </c>
      <c r="AH614" t="s">
        <v>1624</v>
      </c>
      <c r="AI614">
        <v>2</v>
      </c>
      <c r="AJ614" t="s">
        <v>1613</v>
      </c>
      <c r="AK614" t="s">
        <v>1308</v>
      </c>
      <c r="AL614">
        <v>1212</v>
      </c>
      <c r="AM614" t="s">
        <v>1309</v>
      </c>
    </row>
    <row r="615" spans="32:39" ht="12.75">
      <c r="AF615">
        <v>615</v>
      </c>
    </row>
    <row r="616" spans="32:39" ht="12.75">
      <c r="AF616">
        <v>616</v>
      </c>
      <c r="AG616" t="s">
        <v>1625</v>
      </c>
      <c r="AH616" t="s">
        <v>605</v>
      </c>
      <c r="AI616">
        <v>5</v>
      </c>
      <c r="AJ616" t="s">
        <v>1626</v>
      </c>
      <c r="AK616" t="s">
        <v>993</v>
      </c>
      <c r="AL616">
        <v>1402</v>
      </c>
      <c r="AM616" t="s">
        <v>994</v>
      </c>
    </row>
    <row r="617" spans="32:39" ht="12.75">
      <c r="AF617">
        <v>617</v>
      </c>
    </row>
    <row r="618" spans="32:39" ht="12.75">
      <c r="AF618">
        <v>618</v>
      </c>
      <c r="AG618" t="s">
        <v>1627</v>
      </c>
      <c r="AH618" t="s">
        <v>606</v>
      </c>
      <c r="AI618">
        <v>4</v>
      </c>
      <c r="AJ618" t="s">
        <v>1589</v>
      </c>
      <c r="AK618" t="s">
        <v>993</v>
      </c>
      <c r="AL618">
        <v>1402</v>
      </c>
      <c r="AM618" t="s">
        <v>994</v>
      </c>
    </row>
    <row r="619" spans="32:39" ht="12.75">
      <c r="AF619">
        <v>619</v>
      </c>
      <c r="AG619" t="s">
        <v>1628</v>
      </c>
      <c r="AH619" t="s">
        <v>1629</v>
      </c>
      <c r="AI619">
        <v>2</v>
      </c>
      <c r="AJ619" t="s">
        <v>1065</v>
      </c>
      <c r="AK619" t="s">
        <v>1140</v>
      </c>
      <c r="AL619">
        <v>1211</v>
      </c>
      <c r="AM619" t="s">
        <v>467</v>
      </c>
    </row>
    <row r="620" spans="32:39" ht="12.75">
      <c r="AF620">
        <v>620</v>
      </c>
      <c r="AG620" t="s">
        <v>1630</v>
      </c>
      <c r="AH620" t="s">
        <v>1631</v>
      </c>
      <c r="AI620">
        <v>4</v>
      </c>
      <c r="AJ620" t="s">
        <v>1632</v>
      </c>
      <c r="AK620" t="s">
        <v>238</v>
      </c>
      <c r="AL620">
        <v>506</v>
      </c>
      <c r="AM620" t="s">
        <v>239</v>
      </c>
    </row>
    <row r="621" spans="32:39" ht="12.75">
      <c r="AF621">
        <v>621</v>
      </c>
      <c r="AG621" t="s">
        <v>1633</v>
      </c>
      <c r="AH621" t="s">
        <v>1634</v>
      </c>
      <c r="AI621">
        <v>4</v>
      </c>
      <c r="AJ621" t="s">
        <v>1635</v>
      </c>
      <c r="AK621" t="s">
        <v>238</v>
      </c>
      <c r="AL621">
        <v>506</v>
      </c>
      <c r="AM621" t="s">
        <v>239</v>
      </c>
    </row>
    <row r="622" spans="32:39" ht="12.75">
      <c r="AF622">
        <v>622</v>
      </c>
      <c r="AG622" t="s">
        <v>1636</v>
      </c>
      <c r="AH622" t="s">
        <v>1637</v>
      </c>
      <c r="AI622">
        <v>3</v>
      </c>
      <c r="AJ622" t="s">
        <v>1635</v>
      </c>
      <c r="AK622" t="s">
        <v>238</v>
      </c>
      <c r="AL622">
        <v>506</v>
      </c>
      <c r="AM622" t="s">
        <v>239</v>
      </c>
    </row>
    <row r="623" spans="32:39" ht="12.75">
      <c r="AF623">
        <v>623</v>
      </c>
    </row>
    <row r="624" spans="32:39" ht="12.75">
      <c r="AF624">
        <v>624</v>
      </c>
      <c r="AG624" t="s">
        <v>1638</v>
      </c>
      <c r="AH624" t="s">
        <v>1639</v>
      </c>
      <c r="AI624">
        <v>1</v>
      </c>
      <c r="AJ624" t="s">
        <v>1640</v>
      </c>
      <c r="AK624" t="s">
        <v>1334</v>
      </c>
      <c r="AL624">
        <v>508</v>
      </c>
      <c r="AM624" t="s">
        <v>243</v>
      </c>
    </row>
    <row r="625" spans="32:39" ht="12.75">
      <c r="AF625">
        <v>625</v>
      </c>
      <c r="AG625" t="s">
        <v>1641</v>
      </c>
      <c r="AH625" t="s">
        <v>1642</v>
      </c>
      <c r="AI625">
        <v>3</v>
      </c>
      <c r="AJ625" t="s">
        <v>747</v>
      </c>
      <c r="AK625" t="s">
        <v>238</v>
      </c>
      <c r="AL625">
        <v>506</v>
      </c>
      <c r="AM625" t="s">
        <v>239</v>
      </c>
    </row>
    <row r="626" spans="32:39" ht="12.75">
      <c r="AF626">
        <v>626</v>
      </c>
      <c r="AG626" t="s">
        <v>1643</v>
      </c>
      <c r="AH626" t="s">
        <v>1644</v>
      </c>
      <c r="AI626">
        <v>3</v>
      </c>
      <c r="AJ626" t="s">
        <v>1635</v>
      </c>
      <c r="AK626" t="s">
        <v>238</v>
      </c>
      <c r="AL626">
        <v>506</v>
      </c>
      <c r="AM626" t="s">
        <v>239</v>
      </c>
    </row>
    <row r="627" spans="32:39" ht="12.75">
      <c r="AF627">
        <v>627</v>
      </c>
    </row>
    <row r="628" spans="32:39" ht="12.75">
      <c r="AF628">
        <v>628</v>
      </c>
      <c r="AG628" t="s">
        <v>1645</v>
      </c>
      <c r="AH628" t="s">
        <v>1646</v>
      </c>
      <c r="AI628">
        <v>5</v>
      </c>
      <c r="AJ628" t="s">
        <v>1190</v>
      </c>
      <c r="AK628" t="s">
        <v>238</v>
      </c>
      <c r="AL628">
        <v>506</v>
      </c>
      <c r="AM628" t="s">
        <v>239</v>
      </c>
    </row>
    <row r="629" spans="32:39" ht="12.75">
      <c r="AF629">
        <v>629</v>
      </c>
      <c r="AG629" t="s">
        <v>1647</v>
      </c>
      <c r="AH629" t="s">
        <v>609</v>
      </c>
      <c r="AI629">
        <v>6</v>
      </c>
      <c r="AJ629" t="s">
        <v>859</v>
      </c>
      <c r="AK629" t="s">
        <v>824</v>
      </c>
      <c r="AL629">
        <v>101</v>
      </c>
      <c r="AM629" t="s">
        <v>306</v>
      </c>
    </row>
    <row r="630" spans="32:39" ht="12.75">
      <c r="AF630">
        <v>630</v>
      </c>
    </row>
    <row r="631" spans="32:39" ht="12.75">
      <c r="AF631">
        <v>631</v>
      </c>
    </row>
    <row r="632" spans="32:39" ht="12.75">
      <c r="AF632">
        <v>632</v>
      </c>
      <c r="AG632" t="s">
        <v>610</v>
      </c>
      <c r="AH632" t="s">
        <v>611</v>
      </c>
      <c r="AI632">
        <v>4</v>
      </c>
      <c r="AJ632" t="s">
        <v>379</v>
      </c>
      <c r="AK632" t="s">
        <v>380</v>
      </c>
      <c r="AL632">
        <v>801</v>
      </c>
      <c r="AM632" t="s">
        <v>261</v>
      </c>
    </row>
    <row r="633" spans="32:39" ht="12.75">
      <c r="AF633">
        <v>633</v>
      </c>
      <c r="AG633" t="s">
        <v>1648</v>
      </c>
      <c r="AH633" t="s">
        <v>615</v>
      </c>
      <c r="AI633">
        <v>5</v>
      </c>
      <c r="AJ633" t="s">
        <v>936</v>
      </c>
      <c r="AK633" t="s">
        <v>230</v>
      </c>
      <c r="AL633">
        <v>402</v>
      </c>
      <c r="AM633" t="s">
        <v>230</v>
      </c>
    </row>
    <row r="634" spans="32:39" ht="12.75">
      <c r="AF634">
        <v>634</v>
      </c>
      <c r="AG634" t="s">
        <v>1649</v>
      </c>
      <c r="AH634" t="s">
        <v>612</v>
      </c>
      <c r="AI634">
        <v>5</v>
      </c>
      <c r="AJ634" t="s">
        <v>1466</v>
      </c>
      <c r="AK634" t="s">
        <v>283</v>
      </c>
      <c r="AL634">
        <v>1209</v>
      </c>
      <c r="AM634" t="s">
        <v>284</v>
      </c>
    </row>
    <row r="635" spans="32:39" ht="12.75">
      <c r="AF635">
        <v>635</v>
      </c>
      <c r="AG635" t="s">
        <v>613</v>
      </c>
      <c r="AH635" t="s">
        <v>614</v>
      </c>
      <c r="AI635">
        <v>5</v>
      </c>
      <c r="AJ635" t="s">
        <v>410</v>
      </c>
      <c r="AK635" t="s">
        <v>996</v>
      </c>
      <c r="AL635">
        <v>1501</v>
      </c>
      <c r="AM635" t="s">
        <v>411</v>
      </c>
    </row>
    <row r="636" spans="32:39" ht="12.75">
      <c r="AF636">
        <v>636</v>
      </c>
    </row>
    <row r="637" spans="32:39" ht="12.75">
      <c r="AF637">
        <v>637</v>
      </c>
    </row>
    <row r="638" spans="32:39" ht="12.75">
      <c r="AF638">
        <v>638</v>
      </c>
      <c r="AG638" t="s">
        <v>1650</v>
      </c>
      <c r="AH638" t="s">
        <v>618</v>
      </c>
      <c r="AI638">
        <v>3</v>
      </c>
      <c r="AJ638" t="s">
        <v>1155</v>
      </c>
      <c r="AK638" t="s">
        <v>271</v>
      </c>
      <c r="AL638">
        <v>1001</v>
      </c>
      <c r="AM638" t="s">
        <v>272</v>
      </c>
    </row>
    <row r="639" spans="32:39" ht="12.75">
      <c r="AF639">
        <v>639</v>
      </c>
      <c r="AG639" t="s">
        <v>1651</v>
      </c>
      <c r="AH639" t="s">
        <v>1652</v>
      </c>
      <c r="AI639">
        <v>2</v>
      </c>
      <c r="AJ639" t="s">
        <v>1653</v>
      </c>
      <c r="AK639" t="s">
        <v>1051</v>
      </c>
      <c r="AL639">
        <v>1201</v>
      </c>
      <c r="AM639" t="s">
        <v>278</v>
      </c>
    </row>
    <row r="640" spans="32:39" ht="12.75">
      <c r="AF640">
        <v>640</v>
      </c>
      <c r="AG640" t="s">
        <v>1654</v>
      </c>
      <c r="AH640" t="s">
        <v>619</v>
      </c>
      <c r="AI640">
        <v>5</v>
      </c>
      <c r="AJ640" t="s">
        <v>433</v>
      </c>
      <c r="AK640" t="s">
        <v>251</v>
      </c>
      <c r="AL640">
        <v>701</v>
      </c>
      <c r="AM640" t="s">
        <v>252</v>
      </c>
    </row>
    <row r="641" spans="32:39" ht="12.75">
      <c r="AF641">
        <v>641</v>
      </c>
      <c r="AG641" t="s">
        <v>1655</v>
      </c>
      <c r="AH641" t="s">
        <v>1656</v>
      </c>
      <c r="AI641">
        <v>3</v>
      </c>
      <c r="AJ641" t="s">
        <v>1524</v>
      </c>
      <c r="AK641" t="s">
        <v>271</v>
      </c>
      <c r="AL641">
        <v>1001</v>
      </c>
      <c r="AM641" t="s">
        <v>272</v>
      </c>
    </row>
    <row r="642" spans="32:39" ht="12.75">
      <c r="AF642">
        <v>642</v>
      </c>
    </row>
    <row r="643" spans="32:39" ht="12.75">
      <c r="AF643">
        <v>643</v>
      </c>
    </row>
    <row r="644" spans="32:39" ht="12.75">
      <c r="AF644">
        <v>644</v>
      </c>
    </row>
    <row r="645" spans="32:39" ht="12.75">
      <c r="AF645">
        <v>645</v>
      </c>
    </row>
    <row r="646" spans="32:39" ht="12.75">
      <c r="AF646">
        <v>646</v>
      </c>
      <c r="AG646" t="s">
        <v>1657</v>
      </c>
      <c r="AH646" t="s">
        <v>620</v>
      </c>
      <c r="AI646">
        <v>6</v>
      </c>
      <c r="AJ646" t="s">
        <v>1387</v>
      </c>
      <c r="AK646" t="s">
        <v>281</v>
      </c>
      <c r="AL646">
        <v>1207</v>
      </c>
      <c r="AM646" t="s">
        <v>282</v>
      </c>
    </row>
    <row r="647" spans="32:39" ht="12.75">
      <c r="AF647">
        <v>647</v>
      </c>
    </row>
    <row r="648" spans="32:39" ht="12.75">
      <c r="AF648">
        <v>648</v>
      </c>
      <c r="AG648" t="s">
        <v>1658</v>
      </c>
      <c r="AH648" t="s">
        <v>621</v>
      </c>
      <c r="AI648">
        <v>6</v>
      </c>
      <c r="AJ648" t="s">
        <v>1659</v>
      </c>
      <c r="AK648" t="s">
        <v>1140</v>
      </c>
      <c r="AL648">
        <v>1211</v>
      </c>
      <c r="AM648" t="s">
        <v>467</v>
      </c>
    </row>
    <row r="649" spans="32:39" ht="12.75">
      <c r="AF649">
        <v>649</v>
      </c>
      <c r="AG649" t="s">
        <v>1660</v>
      </c>
      <c r="AH649" t="s">
        <v>622</v>
      </c>
      <c r="AI649">
        <v>5</v>
      </c>
      <c r="AJ649" t="s">
        <v>1661</v>
      </c>
      <c r="AK649" t="s">
        <v>1140</v>
      </c>
      <c r="AL649">
        <v>1211</v>
      </c>
      <c r="AM649" t="s">
        <v>467</v>
      </c>
    </row>
    <row r="650" spans="32:39" ht="12.75">
      <c r="AF650">
        <v>650</v>
      </c>
      <c r="AG650" t="s">
        <v>1662</v>
      </c>
      <c r="AH650" t="s">
        <v>623</v>
      </c>
      <c r="AI650">
        <v>4</v>
      </c>
      <c r="AJ650" t="s">
        <v>1050</v>
      </c>
      <c r="AK650" t="s">
        <v>1140</v>
      </c>
      <c r="AL650">
        <v>1211</v>
      </c>
      <c r="AM650" t="s">
        <v>467</v>
      </c>
    </row>
    <row r="651" spans="32:39" ht="12.75">
      <c r="AF651">
        <v>651</v>
      </c>
      <c r="AG651" t="s">
        <v>1663</v>
      </c>
      <c r="AH651" t="s">
        <v>624</v>
      </c>
      <c r="AI651">
        <v>4</v>
      </c>
      <c r="AJ651" t="s">
        <v>1661</v>
      </c>
      <c r="AK651" t="s">
        <v>1140</v>
      </c>
      <c r="AL651">
        <v>1211</v>
      </c>
      <c r="AM651" t="s">
        <v>467</v>
      </c>
    </row>
    <row r="652" spans="32:39" ht="12.75">
      <c r="AF652">
        <v>652</v>
      </c>
    </row>
    <row r="653" spans="32:39" ht="12.75">
      <c r="AF653">
        <v>653</v>
      </c>
    </row>
    <row r="654" spans="32:39" ht="12.75">
      <c r="AF654">
        <v>654</v>
      </c>
    </row>
    <row r="655" spans="32:39" ht="12.75">
      <c r="AF655">
        <v>655</v>
      </c>
    </row>
    <row r="656" spans="32:39" ht="12.75">
      <c r="AF656">
        <v>656</v>
      </c>
    </row>
    <row r="657" spans="32:39" ht="12.75">
      <c r="AF657">
        <v>657</v>
      </c>
    </row>
    <row r="658" spans="32:39" ht="12.75">
      <c r="AF658">
        <v>658</v>
      </c>
    </row>
    <row r="659" spans="32:39" ht="12.75">
      <c r="AF659">
        <v>659</v>
      </c>
    </row>
    <row r="660" spans="32:39" ht="12.75">
      <c r="AF660">
        <v>660</v>
      </c>
      <c r="AG660" t="s">
        <v>1664</v>
      </c>
      <c r="AH660" t="s">
        <v>1665</v>
      </c>
      <c r="AI660">
        <v>6</v>
      </c>
      <c r="AJ660" t="s">
        <v>1666</v>
      </c>
      <c r="AK660" t="s">
        <v>230</v>
      </c>
      <c r="AL660">
        <v>402</v>
      </c>
      <c r="AM660" t="s">
        <v>230</v>
      </c>
    </row>
    <row r="661" spans="32:39" ht="12.75">
      <c r="AF661">
        <v>661</v>
      </c>
    </row>
    <row r="662" spans="32:39" ht="12.75">
      <c r="AF662">
        <v>662</v>
      </c>
    </row>
    <row r="663" spans="32:39" ht="12.75">
      <c r="AF663">
        <v>663</v>
      </c>
    </row>
    <row r="664" spans="32:39" ht="12.75">
      <c r="AF664">
        <v>664</v>
      </c>
    </row>
    <row r="665" spans="32:39" ht="12.75">
      <c r="AF665">
        <v>665</v>
      </c>
    </row>
    <row r="666" spans="32:39" ht="12.75">
      <c r="AF666">
        <v>666</v>
      </c>
    </row>
    <row r="667" spans="32:39" ht="12.75">
      <c r="AF667">
        <v>667</v>
      </c>
    </row>
    <row r="668" spans="32:39" ht="12.75">
      <c r="AF668">
        <v>668</v>
      </c>
    </row>
    <row r="669" spans="32:39" ht="12.75">
      <c r="AF669">
        <v>669</v>
      </c>
    </row>
    <row r="670" spans="32:39" ht="12.75">
      <c r="AF670">
        <v>670</v>
      </c>
    </row>
    <row r="671" spans="32:39" ht="12.75">
      <c r="AF671">
        <v>671</v>
      </c>
    </row>
    <row r="672" spans="32:39" ht="12.75">
      <c r="AF672">
        <v>672</v>
      </c>
    </row>
    <row r="673" spans="32:39" ht="12.75">
      <c r="AF673">
        <v>673</v>
      </c>
    </row>
    <row r="674" spans="32:39" ht="12.75">
      <c r="AF674">
        <v>674</v>
      </c>
    </row>
    <row r="675" spans="32:39" ht="12.75">
      <c r="AF675">
        <v>675</v>
      </c>
    </row>
    <row r="676" spans="32:39" ht="12.75">
      <c r="AF676">
        <v>676</v>
      </c>
    </row>
    <row r="677" spans="32:39" ht="12.75">
      <c r="AF677">
        <v>677</v>
      </c>
    </row>
    <row r="678" spans="32:39" ht="12.75">
      <c r="AF678">
        <v>678</v>
      </c>
    </row>
    <row r="679" spans="32:39" ht="12.75">
      <c r="AF679">
        <v>679</v>
      </c>
      <c r="AG679" t="s">
        <v>625</v>
      </c>
      <c r="AH679" t="s">
        <v>626</v>
      </c>
      <c r="AI679">
        <v>5</v>
      </c>
      <c r="AJ679" t="s">
        <v>566</v>
      </c>
      <c r="AK679" t="s">
        <v>380</v>
      </c>
      <c r="AL679">
        <v>801</v>
      </c>
      <c r="AM679" t="s">
        <v>261</v>
      </c>
    </row>
    <row r="680" spans="32:39" ht="12.75">
      <c r="AF680">
        <v>680</v>
      </c>
      <c r="AG680" t="s">
        <v>627</v>
      </c>
      <c r="AH680" t="s">
        <v>628</v>
      </c>
      <c r="AI680">
        <v>5</v>
      </c>
      <c r="AJ680" t="s">
        <v>617</v>
      </c>
      <c r="AK680" t="s">
        <v>380</v>
      </c>
      <c r="AL680">
        <v>801</v>
      </c>
      <c r="AM680" t="s">
        <v>261</v>
      </c>
    </row>
    <row r="681" spans="32:39" ht="12.75">
      <c r="AF681">
        <v>681</v>
      </c>
      <c r="AG681" t="s">
        <v>629</v>
      </c>
      <c r="AH681" t="s">
        <v>630</v>
      </c>
      <c r="AI681">
        <v>5</v>
      </c>
      <c r="AJ681" t="s">
        <v>527</v>
      </c>
      <c r="AK681" t="s">
        <v>1334</v>
      </c>
      <c r="AL681">
        <v>508</v>
      </c>
      <c r="AM681" t="s">
        <v>243</v>
      </c>
    </row>
    <row r="682" spans="32:39" ht="12.75">
      <c r="AF682">
        <v>682</v>
      </c>
    </row>
    <row r="683" spans="32:39" ht="12.75">
      <c r="AF683">
        <v>683</v>
      </c>
    </row>
    <row r="684" spans="32:39" ht="12.75">
      <c r="AF684">
        <v>684</v>
      </c>
      <c r="AG684" t="s">
        <v>1667</v>
      </c>
      <c r="AH684" t="s">
        <v>1668</v>
      </c>
      <c r="AI684">
        <v>4</v>
      </c>
      <c r="AJ684" t="s">
        <v>936</v>
      </c>
      <c r="AK684" t="s">
        <v>230</v>
      </c>
      <c r="AL684">
        <v>402</v>
      </c>
      <c r="AM684" t="s">
        <v>230</v>
      </c>
    </row>
    <row r="685" spans="32:39" ht="12.75">
      <c r="AF685">
        <v>685</v>
      </c>
    </row>
    <row r="686" spans="32:39" ht="12.75">
      <c r="AF686">
        <v>686</v>
      </c>
    </row>
    <row r="687" spans="32:39" ht="12.75">
      <c r="AF687">
        <v>687</v>
      </c>
      <c r="AG687" t="s">
        <v>1669</v>
      </c>
      <c r="AH687" t="s">
        <v>1670</v>
      </c>
      <c r="AI687">
        <v>3</v>
      </c>
      <c r="AJ687" t="s">
        <v>936</v>
      </c>
      <c r="AK687" t="s">
        <v>230</v>
      </c>
      <c r="AL687">
        <v>402</v>
      </c>
      <c r="AM687" t="s">
        <v>230</v>
      </c>
    </row>
    <row r="688" spans="32:39" ht="12.75">
      <c r="AF688">
        <v>688</v>
      </c>
    </row>
    <row r="689" spans="32:39" ht="12.75">
      <c r="AF689">
        <v>689</v>
      </c>
    </row>
    <row r="690" spans="32:39" ht="12.75">
      <c r="AF690">
        <v>690</v>
      </c>
    </row>
    <row r="691" spans="32:39" ht="12.75">
      <c r="AF691">
        <v>691</v>
      </c>
      <c r="AG691" t="s">
        <v>1671</v>
      </c>
      <c r="AH691" t="s">
        <v>1672</v>
      </c>
      <c r="AI691">
        <v>3</v>
      </c>
      <c r="AJ691" t="s">
        <v>1673</v>
      </c>
      <c r="AK691" t="s">
        <v>230</v>
      </c>
      <c r="AL691">
        <v>402</v>
      </c>
      <c r="AM691" t="s">
        <v>230</v>
      </c>
    </row>
    <row r="692" spans="32:39" ht="12.75">
      <c r="AF692">
        <v>692</v>
      </c>
      <c r="AG692" t="s">
        <v>1674</v>
      </c>
      <c r="AH692" t="s">
        <v>631</v>
      </c>
      <c r="AI692">
        <v>6</v>
      </c>
      <c r="AJ692" t="s">
        <v>1675</v>
      </c>
      <c r="AK692" t="s">
        <v>993</v>
      </c>
      <c r="AL692">
        <v>1402</v>
      </c>
      <c r="AM692" t="s">
        <v>994</v>
      </c>
    </row>
    <row r="693" spans="32:39" ht="12.75">
      <c r="AF693">
        <v>693</v>
      </c>
      <c r="AG693" t="s">
        <v>1676</v>
      </c>
      <c r="AH693" t="s">
        <v>632</v>
      </c>
      <c r="AI693">
        <v>6</v>
      </c>
      <c r="AJ693" t="s">
        <v>1675</v>
      </c>
      <c r="AK693" t="s">
        <v>993</v>
      </c>
      <c r="AL693">
        <v>1402</v>
      </c>
      <c r="AM693" t="s">
        <v>994</v>
      </c>
    </row>
    <row r="694" spans="32:39" ht="12.75">
      <c r="AF694">
        <v>694</v>
      </c>
    </row>
    <row r="695" spans="32:39" ht="12.75">
      <c r="AF695">
        <v>695</v>
      </c>
    </row>
    <row r="696" spans="32:39" ht="12.75">
      <c r="AF696">
        <v>696</v>
      </c>
    </row>
    <row r="697" spans="32:39" ht="12.75">
      <c r="AF697">
        <v>697</v>
      </c>
    </row>
    <row r="698" spans="32:39" ht="12.75">
      <c r="AF698">
        <v>698</v>
      </c>
    </row>
    <row r="699" spans="32:39" ht="12.75">
      <c r="AF699">
        <v>699</v>
      </c>
    </row>
    <row r="700" spans="32:39" ht="12.75">
      <c r="AF700">
        <v>700</v>
      </c>
    </row>
    <row r="701" spans="32:39" ht="12.75">
      <c r="AF701">
        <v>701</v>
      </c>
    </row>
    <row r="702" spans="32:39" ht="12.75">
      <c r="AF702">
        <v>702</v>
      </c>
    </row>
    <row r="703" spans="32:39" ht="12.75">
      <c r="AF703">
        <v>703</v>
      </c>
      <c r="AG703" t="s">
        <v>633</v>
      </c>
      <c r="AH703" t="s">
        <v>634</v>
      </c>
      <c r="AI703">
        <v>4</v>
      </c>
      <c r="AJ703" t="s">
        <v>405</v>
      </c>
      <c r="AK703" t="s">
        <v>380</v>
      </c>
      <c r="AL703">
        <v>801</v>
      </c>
      <c r="AM703" t="s">
        <v>261</v>
      </c>
    </row>
    <row r="704" spans="32:39" ht="12.75">
      <c r="AF704">
        <v>704</v>
      </c>
      <c r="AG704" t="s">
        <v>635</v>
      </c>
      <c r="AH704" t="s">
        <v>636</v>
      </c>
      <c r="AI704">
        <v>4</v>
      </c>
      <c r="AJ704" t="s">
        <v>608</v>
      </c>
      <c r="AK704" t="s">
        <v>380</v>
      </c>
      <c r="AL704">
        <v>801</v>
      </c>
      <c r="AM704" t="s">
        <v>261</v>
      </c>
    </row>
    <row r="705" spans="32:39" ht="12.75">
      <c r="AF705">
        <v>705</v>
      </c>
    </row>
    <row r="706" spans="32:39" ht="12.75">
      <c r="AF706">
        <v>706</v>
      </c>
      <c r="AG706" t="s">
        <v>1677</v>
      </c>
      <c r="AH706" t="s">
        <v>1678</v>
      </c>
      <c r="AI706">
        <v>6</v>
      </c>
      <c r="AJ706" t="s">
        <v>1596</v>
      </c>
      <c r="AK706" t="s">
        <v>230</v>
      </c>
      <c r="AL706">
        <v>402</v>
      </c>
      <c r="AM706" t="s">
        <v>230</v>
      </c>
    </row>
    <row r="707" spans="32:39" ht="12.75">
      <c r="AF707">
        <v>707</v>
      </c>
    </row>
    <row r="708" spans="32:39" ht="12.75">
      <c r="AF708">
        <v>708</v>
      </c>
    </row>
    <row r="709" spans="32:39" ht="12.75">
      <c r="AF709">
        <v>709</v>
      </c>
    </row>
    <row r="710" spans="32:39" ht="12.75">
      <c r="AF710">
        <v>710</v>
      </c>
    </row>
    <row r="711" spans="32:39" ht="12.75">
      <c r="AF711">
        <v>711</v>
      </c>
    </row>
    <row r="712" spans="32:39" ht="12.75">
      <c r="AF712">
        <v>712</v>
      </c>
    </row>
    <row r="713" spans="32:39" ht="12.75">
      <c r="AF713">
        <v>713</v>
      </c>
    </row>
    <row r="714" spans="32:39" ht="12.75">
      <c r="AF714">
        <v>714</v>
      </c>
    </row>
    <row r="715" spans="32:39" ht="12.75">
      <c r="AF715">
        <v>715</v>
      </c>
    </row>
    <row r="716" spans="32:39" ht="12.75">
      <c r="AF716">
        <v>716</v>
      </c>
    </row>
    <row r="717" spans="32:39" ht="12.75">
      <c r="AF717">
        <v>717</v>
      </c>
    </row>
    <row r="718" spans="32:39" ht="12.75">
      <c r="AF718">
        <v>718</v>
      </c>
    </row>
    <row r="719" spans="32:39" ht="12.75">
      <c r="AF719">
        <v>719</v>
      </c>
    </row>
    <row r="720" spans="32:39" ht="12.75">
      <c r="AF720">
        <v>720</v>
      </c>
    </row>
    <row r="721" spans="32:39" ht="12.75">
      <c r="AF721">
        <v>721</v>
      </c>
    </row>
    <row r="722" spans="32:39" ht="12.75">
      <c r="AF722">
        <v>722</v>
      </c>
    </row>
    <row r="723" spans="32:39" ht="12.75">
      <c r="AF723">
        <v>723</v>
      </c>
    </row>
    <row r="724" spans="32:39" ht="12.75">
      <c r="AF724">
        <v>724</v>
      </c>
    </row>
    <row r="725" spans="32:39" ht="12.75">
      <c r="AF725">
        <v>725</v>
      </c>
      <c r="AG725" t="s">
        <v>1679</v>
      </c>
      <c r="AH725" t="s">
        <v>637</v>
      </c>
      <c r="AI725">
        <v>6</v>
      </c>
      <c r="AJ725" t="s">
        <v>1680</v>
      </c>
      <c r="AK725" t="s">
        <v>824</v>
      </c>
      <c r="AL725">
        <v>101</v>
      </c>
      <c r="AM725" t="s">
        <v>306</v>
      </c>
    </row>
    <row r="726" spans="32:39" ht="12.75">
      <c r="AF726">
        <v>726</v>
      </c>
    </row>
    <row r="727" spans="32:39" ht="12.75">
      <c r="AF727">
        <v>727</v>
      </c>
    </row>
    <row r="728" spans="32:39" ht="12.75">
      <c r="AF728">
        <v>728</v>
      </c>
    </row>
    <row r="729" spans="32:39" ht="12.75">
      <c r="AF729">
        <v>729</v>
      </c>
    </row>
    <row r="730" spans="32:39" ht="12.75">
      <c r="AF730">
        <v>730</v>
      </c>
    </row>
    <row r="731" spans="32:39" ht="12.75">
      <c r="AF731">
        <v>731</v>
      </c>
    </row>
    <row r="732" spans="32:39" ht="12.75">
      <c r="AF732">
        <v>732</v>
      </c>
    </row>
    <row r="733" spans="32:39" ht="12.75">
      <c r="AF733">
        <v>733</v>
      </c>
    </row>
    <row r="734" spans="32:39" ht="12.75">
      <c r="AF734">
        <v>734</v>
      </c>
    </row>
    <row r="735" spans="32:35" ht="12.75">
      <c r="AF735">
        <v>735</v>
      </c>
    </row>
    <row r="736" spans="32:35" ht="12.75">
      <c r="AF736">
        <v>736</v>
      </c>
    </row>
    <row r="737" spans="32:39" ht="12.75">
      <c r="AF737">
        <v>737</v>
      </c>
    </row>
    <row r="738" spans="32:39" ht="12.75">
      <c r="AF738">
        <v>738</v>
      </c>
    </row>
    <row r="739" spans="32:39" ht="12.75">
      <c r="AF739">
        <v>739</v>
      </c>
    </row>
    <row r="740" spans="32:39" ht="12.75">
      <c r="AF740">
        <v>740</v>
      </c>
    </row>
    <row r="741" spans="32:35" ht="12.75">
      <c r="AF741">
        <v>741</v>
      </c>
    </row>
    <row r="742" spans="32:39" ht="12.75">
      <c r="AF742">
        <v>742</v>
      </c>
    </row>
    <row r="743" spans="32:35" ht="12.75">
      <c r="AF743">
        <v>743</v>
      </c>
    </row>
    <row r="744" spans="32:39" ht="12.75">
      <c r="AF744">
        <v>744</v>
      </c>
    </row>
    <row r="745" spans="32:39" ht="12.75">
      <c r="AF745">
        <v>745</v>
      </c>
    </row>
    <row r="746" spans="32:39" ht="12.75">
      <c r="AF746">
        <v>746</v>
      </c>
    </row>
    <row r="747" spans="32:39" ht="12.75">
      <c r="AF747">
        <v>747</v>
      </c>
    </row>
    <row r="748" spans="32:39" ht="12.75">
      <c r="AF748">
        <v>748</v>
      </c>
    </row>
    <row r="749" spans="32:39" ht="12.75">
      <c r="AF749">
        <v>749</v>
      </c>
    </row>
    <row r="750" spans="32:39" ht="12.75">
      <c r="AF750">
        <v>750</v>
      </c>
    </row>
    <row r="751" spans="32:39" ht="12.75">
      <c r="AF751">
        <v>751</v>
      </c>
    </row>
    <row r="752" spans="32:39" ht="12.75">
      <c r="AF752">
        <v>752</v>
      </c>
    </row>
    <row r="753" spans="32:35" ht="12.75">
      <c r="AF753">
        <v>753</v>
      </c>
    </row>
    <row r="754" spans="32:39" ht="12.75">
      <c r="AF754">
        <v>754</v>
      </c>
    </row>
    <row r="755" spans="32:39" ht="12.75">
      <c r="AF755">
        <v>755</v>
      </c>
      <c r="AG755" t="s">
        <v>1681</v>
      </c>
      <c r="AH755" t="s">
        <v>1682</v>
      </c>
      <c r="AI755">
        <v>5</v>
      </c>
      <c r="AJ755" t="s">
        <v>1596</v>
      </c>
      <c r="AK755" t="s">
        <v>230</v>
      </c>
      <c r="AL755">
        <v>402</v>
      </c>
      <c r="AM755" t="s">
        <v>230</v>
      </c>
    </row>
    <row r="756" spans="32:39" ht="12.75">
      <c r="AF756">
        <v>756</v>
      </c>
    </row>
    <row r="757" spans="32:39" ht="12.75">
      <c r="AF757">
        <v>757</v>
      </c>
    </row>
    <row r="758" spans="32:39" ht="12.75">
      <c r="AF758">
        <v>758</v>
      </c>
    </row>
    <row r="759" spans="32:39" ht="12.75">
      <c r="AF759">
        <v>759</v>
      </c>
    </row>
    <row r="760" spans="32:39" ht="12.75">
      <c r="AF760">
        <v>760</v>
      </c>
    </row>
    <row r="761" spans="32:39" ht="12.75">
      <c r="AF761">
        <v>761</v>
      </c>
    </row>
    <row r="762" spans="32:39" ht="12.75">
      <c r="AF762">
        <v>762</v>
      </c>
    </row>
    <row r="763" spans="32:39" ht="12.75">
      <c r="AF763">
        <v>763</v>
      </c>
    </row>
    <row r="764" spans="32:35" ht="12.75">
      <c r="AF764">
        <v>764</v>
      </c>
    </row>
    <row r="765" spans="32:39" ht="12.75">
      <c r="AF765">
        <v>765</v>
      </c>
    </row>
    <row r="766" spans="32:39" ht="12.75">
      <c r="AF766">
        <v>766</v>
      </c>
    </row>
    <row r="767" spans="32:39" ht="12.75">
      <c r="AF767">
        <v>767</v>
      </c>
    </row>
    <row r="768" ht="12.75">
      <c r="AF768">
        <v>768</v>
      </c>
    </row>
    <row r="769" spans="32:39" ht="12.75">
      <c r="AF769">
        <v>769</v>
      </c>
    </row>
    <row r="770" spans="32:39" ht="12.75">
      <c r="AF770">
        <v>770</v>
      </c>
    </row>
    <row r="771" spans="32:39" ht="12.75">
      <c r="AF771">
        <v>771</v>
      </c>
    </row>
    <row r="772" spans="32:39" ht="12.75">
      <c r="AF772">
        <v>772</v>
      </c>
    </row>
    <row r="773" spans="32:39" ht="12.75">
      <c r="AF773">
        <v>773</v>
      </c>
    </row>
    <row r="774" spans="32:39" ht="12.75">
      <c r="AF774">
        <v>774</v>
      </c>
    </row>
    <row r="775" spans="32:39" ht="12.75">
      <c r="AF775">
        <v>775</v>
      </c>
    </row>
    <row r="776" spans="32:39" ht="12.75">
      <c r="AF776">
        <v>776</v>
      </c>
    </row>
    <row r="777" spans="32:39" ht="12.75">
      <c r="AF777">
        <v>777</v>
      </c>
    </row>
    <row r="778" spans="32:39" ht="12.75">
      <c r="AF778">
        <v>778</v>
      </c>
    </row>
    <row r="779" spans="32:39" ht="12.75">
      <c r="AF779">
        <v>779</v>
      </c>
    </row>
    <row r="780" spans="32:39" ht="12.75">
      <c r="AF780">
        <v>780</v>
      </c>
    </row>
    <row r="781" spans="32:39" ht="12.75">
      <c r="AF781">
        <v>781</v>
      </c>
    </row>
    <row r="782" spans="32:39" ht="12.75">
      <c r="AF782">
        <v>782</v>
      </c>
    </row>
    <row r="783" spans="32:39" ht="12.75">
      <c r="AF783">
        <v>783</v>
      </c>
    </row>
    <row r="784" spans="32:39" ht="12.75">
      <c r="AF784">
        <v>784</v>
      </c>
    </row>
    <row r="785" spans="32:39" ht="12.75">
      <c r="AF785">
        <v>785</v>
      </c>
    </row>
    <row r="786" spans="32:39" ht="12.75">
      <c r="AF786">
        <v>786</v>
      </c>
    </row>
    <row r="787" spans="32:39" ht="12.75">
      <c r="AF787">
        <v>787</v>
      </c>
    </row>
    <row r="788" spans="32:39" ht="12.75">
      <c r="AF788">
        <v>788</v>
      </c>
    </row>
    <row r="789" spans="32:39" ht="12.75">
      <c r="AF789">
        <v>789</v>
      </c>
    </row>
    <row r="790" spans="32:39" ht="12.75">
      <c r="AF790">
        <v>790</v>
      </c>
    </row>
    <row r="791" spans="32:39" ht="12.75">
      <c r="AF791">
        <v>791</v>
      </c>
    </row>
    <row r="792" spans="32:39" ht="12.75">
      <c r="AF792">
        <v>792</v>
      </c>
    </row>
    <row r="793" spans="32:39" ht="12.75">
      <c r="AF793">
        <v>793</v>
      </c>
    </row>
    <row r="794" spans="32:39" ht="12.75">
      <c r="AF794">
        <v>794</v>
      </c>
    </row>
    <row r="795" spans="32:39" ht="12.75">
      <c r="AF795">
        <v>795</v>
      </c>
    </row>
    <row r="796" spans="32:39" ht="12.75">
      <c r="AF796">
        <v>796</v>
      </c>
    </row>
    <row r="797" spans="32:39" ht="12.75">
      <c r="AF797">
        <v>797</v>
      </c>
    </row>
    <row r="798" spans="32:39" ht="12.75">
      <c r="AF798">
        <v>798</v>
      </c>
    </row>
    <row r="799" spans="32:39" ht="12.75">
      <c r="AF799">
        <v>799</v>
      </c>
    </row>
    <row r="800" spans="32:39" ht="12.75">
      <c r="AF800">
        <v>800</v>
      </c>
    </row>
    <row r="801" ht="12.75">
      <c r="AF801">
        <v>800</v>
      </c>
    </row>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4">
    <dataValidation type="list" allowBlank="1" showInputMessage="1" showErrorMessage="1" sqref="K11:K113">
      <formula1>$AC:$AC</formula1>
    </dataValidation>
    <dataValidation allowBlank="1" showInputMessage="1" showErrorMessage="1" imeMode="halfAlpha" sqref="L11:L113 H11:H113 J11:J113 B11:B113"/>
    <dataValidation allowBlank="1" showInputMessage="1" showErrorMessage="1" imeMode="hiragana" sqref="C11:F113"/>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80" r:id="rId1"/>
  <colBreaks count="1" manualBreakCount="1">
    <brk id="12" min="9" max="112" man="1"/>
  </colBreaks>
</worksheet>
</file>

<file path=xl/worksheets/sheet4.xml><?xml version="1.0" encoding="utf-8"?>
<worksheet xmlns="http://schemas.openxmlformats.org/spreadsheetml/2006/main" xmlns:r="http://schemas.openxmlformats.org/officeDocument/2006/relationships">
  <sheetPr codeName="Sheet3"/>
  <dimension ref="A1:AM916"/>
  <sheetViews>
    <sheetView zoomScalePageLayoutView="0" workbookViewId="0" topLeftCell="A1">
      <selection activeCell="B11" sqref="B11"/>
    </sheetView>
  </sheetViews>
  <sheetFormatPr defaultColWidth="8.796875" defaultRowHeight="14.25"/>
  <cols>
    <col min="1" max="1" width="11.69921875" style="0" bestFit="1" customWidth="1"/>
    <col min="2" max="2" width="7.3984375" style="0" customWidth="1"/>
    <col min="3" max="3" width="12" style="0" customWidth="1"/>
    <col min="4" max="4" width="11.3984375" style="0" customWidth="1"/>
    <col min="5" max="5" width="5.69921875" style="0" customWidth="1"/>
    <col min="6" max="6" width="13" style="0" customWidth="1"/>
    <col min="7" max="7" width="10.69921875" style="0" customWidth="1"/>
    <col min="8" max="8" width="8.09765625" style="0" customWidth="1"/>
    <col min="9" max="9" width="10.69921875" style="0" customWidth="1"/>
    <col min="10" max="10" width="8.09765625" style="0" customWidth="1"/>
    <col min="32" max="39" width="9" style="0" hidden="1" customWidth="1"/>
    <col min="41" max="41" width="31.69921875" style="0" bestFit="1" customWidth="1"/>
    <col min="42" max="42" width="13.8984375" style="0" bestFit="1" customWidth="1"/>
    <col min="43" max="43" width="5.3984375" style="0" bestFit="1" customWidth="1"/>
  </cols>
  <sheetData>
    <row r="1" spans="2:39" ht="20.25" customHeight="1">
      <c r="B1" t="str">
        <f ca="1">"第"&amp;YEAR(TODAY())-1994&amp;"回　山口県小学生春季陸上競技大会申込書　女子"</f>
        <v>第29回　山口県小学生春季陸上競技大会申込書　女子</v>
      </c>
      <c r="AF1" t="s">
        <v>821</v>
      </c>
      <c r="AG1" t="s">
        <v>638</v>
      </c>
      <c r="AH1" t="s">
        <v>639</v>
      </c>
      <c r="AI1" t="s">
        <v>640</v>
      </c>
      <c r="AJ1" t="s">
        <v>641</v>
      </c>
      <c r="AK1" t="s">
        <v>1683</v>
      </c>
      <c r="AL1" t="s">
        <v>1684</v>
      </c>
      <c r="AM1" t="s">
        <v>1685</v>
      </c>
    </row>
    <row r="2" spans="1:39" ht="18.75" customHeight="1">
      <c r="A2" s="1" t="s">
        <v>161</v>
      </c>
      <c r="B2" s="85">
        <f>IF(INP!B2="","",INP!B2)</f>
      </c>
      <c r="C2" s="85"/>
      <c r="Z2">
        <v>6</v>
      </c>
      <c r="AA2" t="s">
        <v>186</v>
      </c>
      <c r="AF2">
        <v>1</v>
      </c>
    </row>
    <row r="3" spans="1:39" ht="12.75">
      <c r="A3" s="1" t="s">
        <v>162</v>
      </c>
      <c r="B3" s="85">
        <f>IF(INP!B2="","",INP!B3)</f>
      </c>
      <c r="C3" s="85"/>
      <c r="Z3">
        <v>5</v>
      </c>
      <c r="AA3" t="s">
        <v>191</v>
      </c>
      <c r="AF3">
        <v>2</v>
      </c>
    </row>
    <row r="4" spans="1:39" ht="12.75">
      <c r="A4" s="1" t="s">
        <v>163</v>
      </c>
      <c r="B4" s="85">
        <f>IF(INP!B2="","",INP!B4)</f>
      </c>
      <c r="C4" s="85"/>
      <c r="Z4">
        <v>4</v>
      </c>
      <c r="AA4" t="s">
        <v>187</v>
      </c>
      <c r="AF4">
        <v>3</v>
      </c>
      <c r="AG4" t="s">
        <v>1686</v>
      </c>
      <c r="AH4" t="s">
        <v>1687</v>
      </c>
      <c r="AI4">
        <v>3</v>
      </c>
      <c r="AJ4" t="s">
        <v>823</v>
      </c>
      <c r="AK4" t="s">
        <v>824</v>
      </c>
      <c r="AL4">
        <v>101</v>
      </c>
      <c r="AM4" t="s">
        <v>306</v>
      </c>
    </row>
    <row r="5" spans="1:39" ht="12.75">
      <c r="A5" s="1" t="s">
        <v>164</v>
      </c>
      <c r="B5" s="85">
        <f>IF(INP!B5="","",INP!B5)</f>
      </c>
      <c r="C5" s="85"/>
      <c r="Z5">
        <v>3</v>
      </c>
      <c r="AA5" t="s">
        <v>183</v>
      </c>
      <c r="AF5">
        <v>4</v>
      </c>
      <c r="AG5" t="s">
        <v>1688</v>
      </c>
      <c r="AH5" t="s">
        <v>1689</v>
      </c>
      <c r="AI5">
        <v>3</v>
      </c>
      <c r="AJ5" t="s">
        <v>887</v>
      </c>
      <c r="AK5" t="s">
        <v>824</v>
      </c>
      <c r="AL5">
        <v>101</v>
      </c>
      <c r="AM5" t="s">
        <v>306</v>
      </c>
    </row>
    <row r="6" spans="1:39" ht="12.75">
      <c r="A6" s="1" t="s">
        <v>166</v>
      </c>
      <c r="B6" s="85">
        <f>IF(INP!B7="","",INP!B7)</f>
      </c>
      <c r="C6" s="85"/>
      <c r="H6" s="9"/>
      <c r="I6" s="86" t="s">
        <v>216</v>
      </c>
      <c r="J6" s="86"/>
      <c r="K6" s="86"/>
      <c r="L6" s="86"/>
      <c r="AA6" t="s">
        <v>184</v>
      </c>
      <c r="AF6">
        <v>5</v>
      </c>
    </row>
    <row r="7" spans="1:39" ht="12.75">
      <c r="A7" s="1" t="s">
        <v>167</v>
      </c>
      <c r="B7" s="85">
        <f>IF(INP!B8="","",INP!B8)</f>
      </c>
      <c r="C7" s="85"/>
      <c r="H7" s="87"/>
      <c r="I7" s="87"/>
      <c r="J7" s="87"/>
      <c r="K7" s="9"/>
      <c r="L7" s="9"/>
      <c r="AA7" t="s">
        <v>208</v>
      </c>
      <c r="AF7">
        <v>6</v>
      </c>
      <c r="AG7" t="s">
        <v>1690</v>
      </c>
      <c r="AH7" t="s">
        <v>642</v>
      </c>
      <c r="AI7">
        <v>6</v>
      </c>
      <c r="AJ7" t="s">
        <v>887</v>
      </c>
      <c r="AK7" t="s">
        <v>824</v>
      </c>
      <c r="AL7">
        <v>101</v>
      </c>
      <c r="AM7" t="s">
        <v>306</v>
      </c>
    </row>
    <row r="8" spans="7:39" ht="12.75">
      <c r="G8" t="s">
        <v>188</v>
      </c>
      <c r="AA8" t="s">
        <v>193</v>
      </c>
      <c r="AF8">
        <v>7</v>
      </c>
    </row>
    <row r="9" spans="5:39" ht="12.75">
      <c r="E9" s="11"/>
      <c r="H9" t="s">
        <v>196</v>
      </c>
      <c r="J9" t="s">
        <v>190</v>
      </c>
      <c r="K9" s="9"/>
      <c r="L9" s="9"/>
      <c r="AA9" t="s">
        <v>644</v>
      </c>
      <c r="AF9">
        <v>8</v>
      </c>
      <c r="AG9" t="s">
        <v>1691</v>
      </c>
      <c r="AH9" t="s">
        <v>1692</v>
      </c>
      <c r="AI9">
        <v>4</v>
      </c>
      <c r="AJ9" t="s">
        <v>859</v>
      </c>
      <c r="AK9" t="s">
        <v>824</v>
      </c>
      <c r="AL9">
        <v>101</v>
      </c>
      <c r="AM9" t="s">
        <v>306</v>
      </c>
    </row>
    <row r="10" spans="2:39" ht="12.75">
      <c r="B10" s="2" t="s">
        <v>173</v>
      </c>
      <c r="C10" s="2" t="s">
        <v>174</v>
      </c>
      <c r="D10" s="2" t="s">
        <v>175</v>
      </c>
      <c r="E10" s="2" t="s">
        <v>176</v>
      </c>
      <c r="F10" s="2" t="s">
        <v>192</v>
      </c>
      <c r="G10" s="2" t="s">
        <v>177</v>
      </c>
      <c r="H10" s="2" t="s">
        <v>178</v>
      </c>
      <c r="I10" s="2" t="s">
        <v>179</v>
      </c>
      <c r="J10" s="2" t="s">
        <v>178</v>
      </c>
      <c r="K10" s="58"/>
      <c r="L10" s="58"/>
      <c r="AF10">
        <v>9</v>
      </c>
    </row>
    <row r="11" spans="1:39" ht="12.75">
      <c r="A11">
        <v>1</v>
      </c>
      <c r="B11" s="5"/>
      <c r="C11" s="33">
        <f aca="true" t="shared" si="0" ref="C11:C74">IF($B11="","",VLOOKUP($B11,GirlData,2,FALSE))</f>
      </c>
      <c r="D11" s="33">
        <f aca="true" t="shared" si="1" ref="D11:D74">IF($B11="","",VLOOKUP($B11,GirlData,3,FALSE))</f>
      </c>
      <c r="E11" s="57">
        <f aca="true" t="shared" si="2" ref="E11:E74">IF($B11="","",VLOOKUP($B11,GirlData,4,FALSE))</f>
      </c>
      <c r="F11" s="33">
        <f aca="true" t="shared" si="3" ref="F11:F42">IF($B11="","",VLOOKUP($B11,GirlData,6,FALSE))</f>
      </c>
      <c r="G11" s="5"/>
      <c r="H11" s="5"/>
      <c r="I11" s="5"/>
      <c r="J11" s="5"/>
      <c r="K11" s="59"/>
      <c r="L11" s="59"/>
      <c r="AF11">
        <v>10</v>
      </c>
    </row>
    <row r="12" spans="1:39" ht="12.75">
      <c r="A12">
        <v>2</v>
      </c>
      <c r="B12" s="5"/>
      <c r="C12" s="33">
        <f t="shared" si="0"/>
      </c>
      <c r="D12" s="33">
        <f t="shared" si="1"/>
      </c>
      <c r="E12" s="57">
        <f t="shared" si="2"/>
      </c>
      <c r="F12" s="33">
        <f t="shared" si="3"/>
      </c>
      <c r="G12" s="5"/>
      <c r="H12" s="5"/>
      <c r="I12" s="5"/>
      <c r="J12" s="5"/>
      <c r="K12" s="59"/>
      <c r="L12" s="59"/>
      <c r="AF12">
        <v>11</v>
      </c>
      <c r="AG12" t="s">
        <v>1693</v>
      </c>
      <c r="AH12" t="s">
        <v>646</v>
      </c>
      <c r="AI12">
        <v>5</v>
      </c>
      <c r="AJ12" t="s">
        <v>1694</v>
      </c>
      <c r="AK12" t="s">
        <v>824</v>
      </c>
      <c r="AL12">
        <v>101</v>
      </c>
      <c r="AM12" t="s">
        <v>306</v>
      </c>
    </row>
    <row r="13" spans="1:39" ht="12.75">
      <c r="A13">
        <v>3</v>
      </c>
      <c r="B13" s="5"/>
      <c r="C13" s="33">
        <f t="shared" si="0"/>
      </c>
      <c r="D13" s="33">
        <f t="shared" si="1"/>
      </c>
      <c r="E13" s="57">
        <f t="shared" si="2"/>
      </c>
      <c r="F13" s="33">
        <f t="shared" si="3"/>
      </c>
      <c r="G13" s="5"/>
      <c r="H13" s="5"/>
      <c r="I13" s="5"/>
      <c r="J13" s="5"/>
      <c r="K13" s="59"/>
      <c r="L13" s="59"/>
      <c r="AF13">
        <v>12</v>
      </c>
      <c r="AG13" t="s">
        <v>1695</v>
      </c>
      <c r="AH13" t="s">
        <v>647</v>
      </c>
      <c r="AI13">
        <v>5</v>
      </c>
      <c r="AJ13" t="s">
        <v>1696</v>
      </c>
      <c r="AK13" t="s">
        <v>824</v>
      </c>
      <c r="AL13">
        <v>101</v>
      </c>
      <c r="AM13" t="s">
        <v>306</v>
      </c>
    </row>
    <row r="14" spans="1:39" ht="12.75">
      <c r="A14">
        <v>4</v>
      </c>
      <c r="B14" s="5"/>
      <c r="C14" s="33">
        <f t="shared" si="0"/>
      </c>
      <c r="D14" s="33">
        <f t="shared" si="1"/>
      </c>
      <c r="E14" s="57">
        <f t="shared" si="2"/>
      </c>
      <c r="F14" s="33">
        <f t="shared" si="3"/>
      </c>
      <c r="G14" s="5"/>
      <c r="H14" s="5"/>
      <c r="I14" s="5"/>
      <c r="J14" s="5"/>
      <c r="K14" s="59"/>
      <c r="L14" s="59"/>
      <c r="AF14">
        <v>13</v>
      </c>
      <c r="AG14" t="s">
        <v>1697</v>
      </c>
      <c r="AH14" t="s">
        <v>648</v>
      </c>
      <c r="AI14">
        <v>5</v>
      </c>
      <c r="AJ14" t="s">
        <v>645</v>
      </c>
      <c r="AK14" t="s">
        <v>824</v>
      </c>
      <c r="AL14">
        <v>101</v>
      </c>
      <c r="AM14" t="s">
        <v>306</v>
      </c>
    </row>
    <row r="15" spans="1:39" ht="12.75">
      <c r="A15">
        <v>5</v>
      </c>
      <c r="B15" s="5"/>
      <c r="C15" s="33">
        <f t="shared" si="0"/>
      </c>
      <c r="D15" s="33">
        <f t="shared" si="1"/>
      </c>
      <c r="E15" s="57">
        <f t="shared" si="2"/>
      </c>
      <c r="F15" s="33">
        <f t="shared" si="3"/>
      </c>
      <c r="G15" s="5"/>
      <c r="H15" s="5"/>
      <c r="I15" s="5"/>
      <c r="J15" s="5"/>
      <c r="K15" s="59"/>
      <c r="L15" s="59"/>
      <c r="AF15">
        <v>14</v>
      </c>
    </row>
    <row r="16" spans="1:39" ht="12.75">
      <c r="A16">
        <v>6</v>
      </c>
      <c r="B16" s="5"/>
      <c r="C16" s="33">
        <f t="shared" si="0"/>
      </c>
      <c r="D16" s="33">
        <f t="shared" si="1"/>
      </c>
      <c r="E16" s="57">
        <f t="shared" si="2"/>
      </c>
      <c r="F16" s="33">
        <f t="shared" si="3"/>
      </c>
      <c r="G16" s="5"/>
      <c r="H16" s="5"/>
      <c r="I16" s="5"/>
      <c r="J16" s="5"/>
      <c r="K16" s="59"/>
      <c r="L16" s="59"/>
      <c r="AF16">
        <v>15</v>
      </c>
      <c r="AG16" t="s">
        <v>1698</v>
      </c>
      <c r="AH16" t="s">
        <v>649</v>
      </c>
      <c r="AI16">
        <v>4</v>
      </c>
      <c r="AJ16" t="s">
        <v>859</v>
      </c>
      <c r="AK16" t="s">
        <v>824</v>
      </c>
      <c r="AL16">
        <v>101</v>
      </c>
      <c r="AM16" t="s">
        <v>306</v>
      </c>
    </row>
    <row r="17" spans="1:39" ht="12.75">
      <c r="A17">
        <v>7</v>
      </c>
      <c r="B17" s="5"/>
      <c r="C17" s="33">
        <f t="shared" si="0"/>
      </c>
      <c r="D17" s="33">
        <f t="shared" si="1"/>
      </c>
      <c r="E17" s="57">
        <f t="shared" si="2"/>
      </c>
      <c r="F17" s="33">
        <f t="shared" si="3"/>
      </c>
      <c r="G17" s="5"/>
      <c r="H17" s="5"/>
      <c r="I17" s="5"/>
      <c r="J17" s="5"/>
      <c r="K17" s="59"/>
      <c r="L17" s="59"/>
      <c r="AF17">
        <v>16</v>
      </c>
      <c r="AG17" t="s">
        <v>1699</v>
      </c>
      <c r="AH17" t="s">
        <v>650</v>
      </c>
      <c r="AI17">
        <v>4</v>
      </c>
      <c r="AJ17" t="s">
        <v>823</v>
      </c>
      <c r="AK17" t="s">
        <v>824</v>
      </c>
      <c r="AL17">
        <v>101</v>
      </c>
      <c r="AM17" t="s">
        <v>306</v>
      </c>
    </row>
    <row r="18" spans="1:39" ht="12.75">
      <c r="A18">
        <v>8</v>
      </c>
      <c r="B18" s="5"/>
      <c r="C18" s="33">
        <f t="shared" si="0"/>
      </c>
      <c r="D18" s="33">
        <f t="shared" si="1"/>
      </c>
      <c r="E18" s="57">
        <f t="shared" si="2"/>
      </c>
      <c r="F18" s="33">
        <f t="shared" si="3"/>
      </c>
      <c r="G18" s="5"/>
      <c r="H18" s="5"/>
      <c r="I18" s="5"/>
      <c r="J18" s="5"/>
      <c r="K18" s="59"/>
      <c r="L18" s="59"/>
      <c r="AF18">
        <v>17</v>
      </c>
      <c r="AG18" t="s">
        <v>1700</v>
      </c>
      <c r="AH18" t="s">
        <v>651</v>
      </c>
      <c r="AI18">
        <v>6</v>
      </c>
      <c r="AJ18" t="s">
        <v>1701</v>
      </c>
      <c r="AK18" t="s">
        <v>824</v>
      </c>
      <c r="AL18">
        <v>101</v>
      </c>
      <c r="AM18" t="s">
        <v>306</v>
      </c>
    </row>
    <row r="19" spans="1:39" ht="12.75">
      <c r="A19">
        <v>9</v>
      </c>
      <c r="B19" s="5"/>
      <c r="C19" s="33">
        <f t="shared" si="0"/>
      </c>
      <c r="D19" s="33">
        <f t="shared" si="1"/>
      </c>
      <c r="E19" s="57">
        <f t="shared" si="2"/>
      </c>
      <c r="F19" s="33">
        <f t="shared" si="3"/>
      </c>
      <c r="G19" s="5"/>
      <c r="H19" s="5"/>
      <c r="I19" s="5"/>
      <c r="J19" s="5"/>
      <c r="K19" s="59"/>
      <c r="L19" s="59"/>
      <c r="AF19">
        <v>18</v>
      </c>
      <c r="AG19" t="s">
        <v>1702</v>
      </c>
      <c r="AH19" t="s">
        <v>1703</v>
      </c>
      <c r="AI19">
        <v>6</v>
      </c>
      <c r="AJ19" t="s">
        <v>914</v>
      </c>
      <c r="AK19" t="s">
        <v>218</v>
      </c>
      <c r="AL19">
        <v>102</v>
      </c>
      <c r="AM19" t="s">
        <v>219</v>
      </c>
    </row>
    <row r="20" spans="1:39" ht="12.75">
      <c r="A20">
        <v>10</v>
      </c>
      <c r="B20" s="5"/>
      <c r="C20" s="33">
        <f t="shared" si="0"/>
      </c>
      <c r="D20" s="33">
        <f t="shared" si="1"/>
      </c>
      <c r="E20" s="57">
        <f t="shared" si="2"/>
      </c>
      <c r="F20" s="33">
        <f t="shared" si="3"/>
      </c>
      <c r="G20" s="5"/>
      <c r="H20" s="5"/>
      <c r="I20" s="5"/>
      <c r="J20" s="5"/>
      <c r="K20" s="59"/>
      <c r="L20" s="59"/>
      <c r="AF20">
        <v>19</v>
      </c>
      <c r="AG20" t="s">
        <v>1704</v>
      </c>
      <c r="AH20" t="s">
        <v>1705</v>
      </c>
      <c r="AI20">
        <v>4</v>
      </c>
      <c r="AJ20" t="s">
        <v>866</v>
      </c>
      <c r="AK20" t="s">
        <v>218</v>
      </c>
      <c r="AL20">
        <v>102</v>
      </c>
      <c r="AM20" t="s">
        <v>219</v>
      </c>
    </row>
    <row r="21" spans="1:39" ht="12.75">
      <c r="A21">
        <v>11</v>
      </c>
      <c r="B21" s="5"/>
      <c r="C21" s="33">
        <f t="shared" si="0"/>
      </c>
      <c r="D21" s="33">
        <f t="shared" si="1"/>
      </c>
      <c r="E21" s="57">
        <f t="shared" si="2"/>
      </c>
      <c r="F21" s="33">
        <f t="shared" si="3"/>
      </c>
      <c r="G21" s="5"/>
      <c r="H21" s="5"/>
      <c r="I21" s="5"/>
      <c r="J21" s="5"/>
      <c r="K21" s="59"/>
      <c r="L21" s="59"/>
      <c r="AF21">
        <v>20</v>
      </c>
      <c r="AG21" t="s">
        <v>1706</v>
      </c>
      <c r="AH21" t="s">
        <v>652</v>
      </c>
      <c r="AI21">
        <v>6</v>
      </c>
      <c r="AJ21" t="s">
        <v>862</v>
      </c>
      <c r="AK21" t="s">
        <v>824</v>
      </c>
      <c r="AL21">
        <v>101</v>
      </c>
      <c r="AM21" t="s">
        <v>306</v>
      </c>
    </row>
    <row r="22" spans="1:39" ht="12.75">
      <c r="A22">
        <v>12</v>
      </c>
      <c r="B22" s="5"/>
      <c r="C22" s="33">
        <f t="shared" si="0"/>
      </c>
      <c r="D22" s="33">
        <f t="shared" si="1"/>
      </c>
      <c r="E22" s="57">
        <f t="shared" si="2"/>
      </c>
      <c r="F22" s="33">
        <f t="shared" si="3"/>
      </c>
      <c r="G22" s="5"/>
      <c r="H22" s="5"/>
      <c r="I22" s="5"/>
      <c r="J22" s="5"/>
      <c r="K22" s="59"/>
      <c r="L22" s="59"/>
      <c r="AF22">
        <v>21</v>
      </c>
    </row>
    <row r="23" spans="1:39" ht="12.75">
      <c r="A23">
        <v>13</v>
      </c>
      <c r="B23" s="5"/>
      <c r="C23" s="33">
        <f t="shared" si="0"/>
      </c>
      <c r="D23" s="33">
        <f t="shared" si="1"/>
      </c>
      <c r="E23" s="57">
        <f t="shared" si="2"/>
      </c>
      <c r="F23" s="33">
        <f t="shared" si="3"/>
      </c>
      <c r="G23" s="5"/>
      <c r="H23" s="5"/>
      <c r="I23" s="5"/>
      <c r="J23" s="5"/>
      <c r="K23" s="59"/>
      <c r="L23" s="59"/>
      <c r="AF23">
        <v>22</v>
      </c>
      <c r="AG23" t="s">
        <v>653</v>
      </c>
      <c r="AH23" t="s">
        <v>654</v>
      </c>
      <c r="AI23">
        <v>6</v>
      </c>
      <c r="AJ23" t="s">
        <v>1707</v>
      </c>
      <c r="AK23" t="s">
        <v>224</v>
      </c>
      <c r="AL23">
        <v>301</v>
      </c>
      <c r="AM23" t="s">
        <v>225</v>
      </c>
    </row>
    <row r="24" spans="1:39" ht="12.75">
      <c r="A24">
        <v>14</v>
      </c>
      <c r="B24" s="5"/>
      <c r="C24" s="33">
        <f t="shared" si="0"/>
      </c>
      <c r="D24" s="33">
        <f t="shared" si="1"/>
      </c>
      <c r="E24" s="57">
        <f t="shared" si="2"/>
      </c>
      <c r="F24" s="33">
        <f t="shared" si="3"/>
      </c>
      <c r="G24" s="5"/>
      <c r="H24" s="5"/>
      <c r="I24" s="5"/>
      <c r="J24" s="5"/>
      <c r="K24" s="59"/>
      <c r="L24" s="59"/>
      <c r="AF24">
        <v>23</v>
      </c>
      <c r="AG24" t="s">
        <v>1708</v>
      </c>
      <c r="AH24" t="s">
        <v>1709</v>
      </c>
      <c r="AI24">
        <v>4</v>
      </c>
      <c r="AJ24" t="s">
        <v>823</v>
      </c>
      <c r="AK24" t="s">
        <v>824</v>
      </c>
      <c r="AL24">
        <v>101</v>
      </c>
      <c r="AM24" t="s">
        <v>306</v>
      </c>
    </row>
    <row r="25" spans="1:39" ht="12.75">
      <c r="A25">
        <v>15</v>
      </c>
      <c r="B25" s="5"/>
      <c r="C25" s="33">
        <f t="shared" si="0"/>
      </c>
      <c r="D25" s="33">
        <f t="shared" si="1"/>
      </c>
      <c r="E25" s="57">
        <f t="shared" si="2"/>
      </c>
      <c r="F25" s="33">
        <f t="shared" si="3"/>
      </c>
      <c r="G25" s="5"/>
      <c r="H25" s="5"/>
      <c r="I25" s="5"/>
      <c r="J25" s="5"/>
      <c r="K25" s="59"/>
      <c r="L25" s="59"/>
      <c r="AF25">
        <v>24</v>
      </c>
    </row>
    <row r="26" spans="1:39" ht="12.75">
      <c r="A26">
        <v>16</v>
      </c>
      <c r="B26" s="5"/>
      <c r="C26" s="33">
        <f t="shared" si="0"/>
      </c>
      <c r="D26" s="33">
        <f t="shared" si="1"/>
      </c>
      <c r="E26" s="57">
        <f t="shared" si="2"/>
      </c>
      <c r="F26" s="33">
        <f t="shared" si="3"/>
      </c>
      <c r="G26" s="5"/>
      <c r="H26" s="5"/>
      <c r="I26" s="5"/>
      <c r="J26" s="5"/>
      <c r="K26" s="59"/>
      <c r="L26" s="59"/>
      <c r="AF26">
        <v>25</v>
      </c>
      <c r="AG26" t="s">
        <v>1710</v>
      </c>
      <c r="AH26" t="s">
        <v>655</v>
      </c>
      <c r="AI26">
        <v>6</v>
      </c>
      <c r="AJ26" t="s">
        <v>838</v>
      </c>
      <c r="AK26" t="s">
        <v>824</v>
      </c>
      <c r="AL26">
        <v>101</v>
      </c>
      <c r="AM26" t="s">
        <v>306</v>
      </c>
    </row>
    <row r="27" spans="1:39" ht="12.75">
      <c r="A27">
        <v>17</v>
      </c>
      <c r="B27" s="5"/>
      <c r="C27" s="33">
        <f t="shared" si="0"/>
      </c>
      <c r="D27" s="33">
        <f t="shared" si="1"/>
      </c>
      <c r="E27" s="57">
        <f t="shared" si="2"/>
      </c>
      <c r="F27" s="33">
        <f t="shared" si="3"/>
      </c>
      <c r="G27" s="5"/>
      <c r="H27" s="5"/>
      <c r="I27" s="5"/>
      <c r="J27" s="5"/>
      <c r="K27" s="59"/>
      <c r="L27" s="59"/>
      <c r="AF27">
        <v>26</v>
      </c>
    </row>
    <row r="28" spans="1:39" ht="12.75">
      <c r="A28">
        <v>18</v>
      </c>
      <c r="B28" s="5"/>
      <c r="C28" s="33">
        <f t="shared" si="0"/>
      </c>
      <c r="D28" s="33">
        <f t="shared" si="1"/>
      </c>
      <c r="E28" s="57">
        <f t="shared" si="2"/>
      </c>
      <c r="F28" s="33">
        <f t="shared" si="3"/>
      </c>
      <c r="G28" s="5"/>
      <c r="H28" s="5"/>
      <c r="I28" s="5"/>
      <c r="J28" s="5"/>
      <c r="K28" s="59"/>
      <c r="L28" s="59"/>
      <c r="AF28">
        <v>27</v>
      </c>
    </row>
    <row r="29" spans="1:39" ht="12.75">
      <c r="A29">
        <v>19</v>
      </c>
      <c r="B29" s="5"/>
      <c r="C29" s="33">
        <f t="shared" si="0"/>
      </c>
      <c r="D29" s="33">
        <f t="shared" si="1"/>
      </c>
      <c r="E29" s="57">
        <f t="shared" si="2"/>
      </c>
      <c r="F29" s="33">
        <f t="shared" si="3"/>
      </c>
      <c r="G29" s="5"/>
      <c r="H29" s="5"/>
      <c r="I29" s="5"/>
      <c r="J29" s="5"/>
      <c r="K29" s="59"/>
      <c r="L29" s="59"/>
      <c r="AF29">
        <v>28</v>
      </c>
    </row>
    <row r="30" spans="1:39" ht="12.75">
      <c r="A30">
        <v>20</v>
      </c>
      <c r="B30" s="5"/>
      <c r="C30" s="33">
        <f t="shared" si="0"/>
      </c>
      <c r="D30" s="33">
        <f t="shared" si="1"/>
      </c>
      <c r="E30" s="57">
        <f t="shared" si="2"/>
      </c>
      <c r="F30" s="33">
        <f t="shared" si="3"/>
      </c>
      <c r="G30" s="5"/>
      <c r="H30" s="5"/>
      <c r="I30" s="5"/>
      <c r="J30" s="5"/>
      <c r="K30" s="59"/>
      <c r="L30" s="59"/>
      <c r="AF30">
        <v>29</v>
      </c>
      <c r="AG30" t="s">
        <v>1711</v>
      </c>
      <c r="AH30" t="s">
        <v>1712</v>
      </c>
      <c r="AI30">
        <v>6</v>
      </c>
      <c r="AJ30" t="s">
        <v>852</v>
      </c>
      <c r="AK30" t="s">
        <v>224</v>
      </c>
      <c r="AL30">
        <v>301</v>
      </c>
      <c r="AM30" t="s">
        <v>225</v>
      </c>
    </row>
    <row r="31" spans="1:39" ht="12.75">
      <c r="A31">
        <v>21</v>
      </c>
      <c r="B31" s="5"/>
      <c r="C31" s="33">
        <f t="shared" si="0"/>
      </c>
      <c r="D31" s="33">
        <f t="shared" si="1"/>
      </c>
      <c r="E31" s="57">
        <f t="shared" si="2"/>
      </c>
      <c r="F31" s="33">
        <f t="shared" si="3"/>
      </c>
      <c r="G31" s="5"/>
      <c r="H31" s="5"/>
      <c r="I31" s="5"/>
      <c r="J31" s="5"/>
      <c r="K31" s="59"/>
      <c r="L31" s="59"/>
      <c r="AF31">
        <v>30</v>
      </c>
    </row>
    <row r="32" spans="1:39" ht="12.75">
      <c r="A32">
        <v>22</v>
      </c>
      <c r="B32" s="5"/>
      <c r="C32" s="33">
        <f t="shared" si="0"/>
      </c>
      <c r="D32" s="33">
        <f t="shared" si="1"/>
      </c>
      <c r="E32" s="57">
        <f t="shared" si="2"/>
      </c>
      <c r="F32" s="33">
        <f t="shared" si="3"/>
      </c>
      <c r="G32" s="5"/>
      <c r="H32" s="5"/>
      <c r="I32" s="5"/>
      <c r="J32" s="5"/>
      <c r="K32" s="59"/>
      <c r="L32" s="59"/>
      <c r="AF32">
        <v>31</v>
      </c>
      <c r="AG32" t="s">
        <v>1713</v>
      </c>
      <c r="AH32" t="s">
        <v>1714</v>
      </c>
      <c r="AI32">
        <v>5</v>
      </c>
      <c r="AJ32" t="s">
        <v>955</v>
      </c>
      <c r="AK32" t="s">
        <v>224</v>
      </c>
      <c r="AL32">
        <v>301</v>
      </c>
      <c r="AM32" t="s">
        <v>225</v>
      </c>
    </row>
    <row r="33" spans="1:39" ht="12.75">
      <c r="A33">
        <v>23</v>
      </c>
      <c r="B33" s="5"/>
      <c r="C33" s="33">
        <f t="shared" si="0"/>
      </c>
      <c r="D33" s="33">
        <f t="shared" si="1"/>
      </c>
      <c r="E33" s="57">
        <f t="shared" si="2"/>
      </c>
      <c r="F33" s="33">
        <f t="shared" si="3"/>
      </c>
      <c r="G33" s="5"/>
      <c r="H33" s="5"/>
      <c r="I33" s="5"/>
      <c r="J33" s="5"/>
      <c r="K33" s="59"/>
      <c r="L33" s="59"/>
      <c r="AF33">
        <v>32</v>
      </c>
      <c r="AG33" t="s">
        <v>1715</v>
      </c>
      <c r="AH33" t="s">
        <v>1716</v>
      </c>
      <c r="AI33">
        <v>4</v>
      </c>
      <c r="AJ33" t="s">
        <v>823</v>
      </c>
      <c r="AK33" t="s">
        <v>824</v>
      </c>
      <c r="AL33">
        <v>101</v>
      </c>
      <c r="AM33" t="s">
        <v>306</v>
      </c>
    </row>
    <row r="34" spans="1:32" ht="12.75">
      <c r="A34">
        <v>24</v>
      </c>
      <c r="B34" s="5"/>
      <c r="C34" s="33">
        <f t="shared" si="0"/>
      </c>
      <c r="D34" s="33">
        <f t="shared" si="1"/>
      </c>
      <c r="E34" s="57">
        <f t="shared" si="2"/>
      </c>
      <c r="F34" s="33">
        <f t="shared" si="3"/>
      </c>
      <c r="G34" s="5"/>
      <c r="H34" s="5"/>
      <c r="I34" s="5"/>
      <c r="J34" s="5"/>
      <c r="K34" s="59"/>
      <c r="L34" s="59"/>
      <c r="AF34">
        <v>33</v>
      </c>
    </row>
    <row r="35" spans="1:32" ht="12.75">
      <c r="A35">
        <v>25</v>
      </c>
      <c r="B35" s="5"/>
      <c r="C35" s="33">
        <f t="shared" si="0"/>
      </c>
      <c r="D35" s="33">
        <f t="shared" si="1"/>
      </c>
      <c r="E35" s="57">
        <f t="shared" si="2"/>
      </c>
      <c r="F35" s="33">
        <f t="shared" si="3"/>
      </c>
      <c r="G35" s="5"/>
      <c r="H35" s="5"/>
      <c r="I35" s="5"/>
      <c r="J35" s="5"/>
      <c r="K35" s="59"/>
      <c r="L35" s="59"/>
      <c r="AF35">
        <v>34</v>
      </c>
    </row>
    <row r="36" spans="1:39" ht="12.75">
      <c r="A36">
        <v>26</v>
      </c>
      <c r="B36" s="5"/>
      <c r="C36" s="33">
        <f t="shared" si="0"/>
      </c>
      <c r="D36" s="33">
        <f t="shared" si="1"/>
      </c>
      <c r="E36" s="57">
        <f t="shared" si="2"/>
      </c>
      <c r="F36" s="33">
        <f t="shared" si="3"/>
      </c>
      <c r="G36" s="5"/>
      <c r="H36" s="5"/>
      <c r="I36" s="5"/>
      <c r="J36" s="5"/>
      <c r="K36" s="59"/>
      <c r="L36" s="59"/>
      <c r="AF36">
        <v>35</v>
      </c>
      <c r="AG36" t="s">
        <v>1717</v>
      </c>
      <c r="AH36" t="s">
        <v>1718</v>
      </c>
      <c r="AI36">
        <v>3</v>
      </c>
      <c r="AJ36" t="s">
        <v>1719</v>
      </c>
      <c r="AK36" t="s">
        <v>232</v>
      </c>
      <c r="AL36">
        <v>501</v>
      </c>
      <c r="AM36" t="s">
        <v>233</v>
      </c>
    </row>
    <row r="37" spans="1:39" ht="12.75">
      <c r="A37">
        <v>27</v>
      </c>
      <c r="B37" s="5"/>
      <c r="C37" s="33">
        <f t="shared" si="0"/>
      </c>
      <c r="D37" s="33">
        <f t="shared" si="1"/>
      </c>
      <c r="E37" s="57">
        <f t="shared" si="2"/>
      </c>
      <c r="F37" s="33">
        <f t="shared" si="3"/>
      </c>
      <c r="G37" s="5"/>
      <c r="H37" s="5"/>
      <c r="I37" s="5"/>
      <c r="J37" s="5"/>
      <c r="K37" s="59"/>
      <c r="L37" s="59"/>
      <c r="AF37">
        <v>36</v>
      </c>
      <c r="AG37" t="s">
        <v>1720</v>
      </c>
      <c r="AH37" t="s">
        <v>1721</v>
      </c>
      <c r="AI37">
        <v>4</v>
      </c>
      <c r="AJ37" t="s">
        <v>823</v>
      </c>
      <c r="AK37" t="s">
        <v>824</v>
      </c>
      <c r="AL37">
        <v>101</v>
      </c>
      <c r="AM37" t="s">
        <v>306</v>
      </c>
    </row>
    <row r="38" spans="1:39" ht="12.75">
      <c r="A38">
        <v>28</v>
      </c>
      <c r="B38" s="5"/>
      <c r="C38" s="33">
        <f t="shared" si="0"/>
      </c>
      <c r="D38" s="33">
        <f t="shared" si="1"/>
      </c>
      <c r="E38" s="57">
        <f t="shared" si="2"/>
      </c>
      <c r="F38" s="33">
        <f t="shared" si="3"/>
      </c>
      <c r="G38" s="5"/>
      <c r="H38" s="5"/>
      <c r="I38" s="5"/>
      <c r="J38" s="5"/>
      <c r="K38" s="59"/>
      <c r="L38" s="59"/>
      <c r="AF38">
        <v>37</v>
      </c>
      <c r="AG38" t="s">
        <v>1722</v>
      </c>
      <c r="AH38" t="s">
        <v>1723</v>
      </c>
      <c r="AI38">
        <v>3</v>
      </c>
      <c r="AJ38" t="s">
        <v>873</v>
      </c>
      <c r="AK38" t="s">
        <v>232</v>
      </c>
      <c r="AL38">
        <v>501</v>
      </c>
      <c r="AM38" t="s">
        <v>233</v>
      </c>
    </row>
    <row r="39" spans="1:39" ht="12.75">
      <c r="A39">
        <v>29</v>
      </c>
      <c r="B39" s="5"/>
      <c r="C39" s="33">
        <f t="shared" si="0"/>
      </c>
      <c r="D39" s="33">
        <f t="shared" si="1"/>
      </c>
      <c r="E39" s="57">
        <f t="shared" si="2"/>
      </c>
      <c r="F39" s="33">
        <f t="shared" si="3"/>
      </c>
      <c r="G39" s="5"/>
      <c r="H39" s="5"/>
      <c r="I39" s="5"/>
      <c r="J39" s="5"/>
      <c r="K39" s="59"/>
      <c r="L39" s="59"/>
      <c r="AF39">
        <v>38</v>
      </c>
      <c r="AG39" t="s">
        <v>1724</v>
      </c>
      <c r="AH39" t="s">
        <v>1725</v>
      </c>
      <c r="AI39">
        <v>3</v>
      </c>
      <c r="AJ39" t="s">
        <v>873</v>
      </c>
      <c r="AK39" t="s">
        <v>232</v>
      </c>
      <c r="AL39">
        <v>501</v>
      </c>
      <c r="AM39" t="s">
        <v>233</v>
      </c>
    </row>
    <row r="40" spans="1:39" ht="12.75">
      <c r="A40">
        <v>30</v>
      </c>
      <c r="B40" s="5"/>
      <c r="C40" s="33">
        <f t="shared" si="0"/>
      </c>
      <c r="D40" s="33">
        <f t="shared" si="1"/>
      </c>
      <c r="E40" s="57">
        <f t="shared" si="2"/>
      </c>
      <c r="F40" s="33">
        <f t="shared" si="3"/>
      </c>
      <c r="G40" s="5"/>
      <c r="H40" s="5"/>
      <c r="I40" s="5"/>
      <c r="J40" s="5"/>
      <c r="K40" s="59"/>
      <c r="L40" s="59"/>
      <c r="AF40">
        <v>39</v>
      </c>
      <c r="AG40" t="s">
        <v>1726</v>
      </c>
      <c r="AH40" t="s">
        <v>657</v>
      </c>
      <c r="AI40">
        <v>6</v>
      </c>
      <c r="AJ40" t="s">
        <v>1727</v>
      </c>
      <c r="AK40" t="s">
        <v>218</v>
      </c>
      <c r="AL40">
        <v>102</v>
      </c>
      <c r="AM40" t="s">
        <v>219</v>
      </c>
    </row>
    <row r="41" spans="1:39" ht="12.75">
      <c r="A41">
        <v>31</v>
      </c>
      <c r="B41" s="5"/>
      <c r="C41" s="33">
        <f t="shared" si="0"/>
      </c>
      <c r="D41" s="33">
        <f t="shared" si="1"/>
      </c>
      <c r="E41" s="57">
        <f t="shared" si="2"/>
      </c>
      <c r="F41" s="33">
        <f t="shared" si="3"/>
      </c>
      <c r="G41" s="5"/>
      <c r="H41" s="5"/>
      <c r="I41" s="5"/>
      <c r="J41" s="5"/>
      <c r="K41" s="59"/>
      <c r="L41" s="59"/>
      <c r="AF41">
        <v>40</v>
      </c>
      <c r="AG41" t="s">
        <v>1728</v>
      </c>
      <c r="AH41" t="s">
        <v>658</v>
      </c>
      <c r="AI41">
        <v>5</v>
      </c>
      <c r="AJ41" t="s">
        <v>1729</v>
      </c>
      <c r="AK41" t="s">
        <v>221</v>
      </c>
      <c r="AL41">
        <v>202</v>
      </c>
      <c r="AM41" t="s">
        <v>222</v>
      </c>
    </row>
    <row r="42" spans="1:39" ht="12.75">
      <c r="A42">
        <v>32</v>
      </c>
      <c r="B42" s="5"/>
      <c r="C42" s="33">
        <f t="shared" si="0"/>
      </c>
      <c r="D42" s="33">
        <f t="shared" si="1"/>
      </c>
      <c r="E42" s="57">
        <f t="shared" si="2"/>
      </c>
      <c r="F42" s="33">
        <f t="shared" si="3"/>
      </c>
      <c r="G42" s="5"/>
      <c r="H42" s="5"/>
      <c r="I42" s="5"/>
      <c r="J42" s="5"/>
      <c r="K42" s="59"/>
      <c r="L42" s="59"/>
      <c r="AF42">
        <v>41</v>
      </c>
      <c r="AG42" t="s">
        <v>1730</v>
      </c>
      <c r="AH42" t="s">
        <v>1731</v>
      </c>
      <c r="AI42">
        <v>6</v>
      </c>
      <c r="AJ42" t="s">
        <v>893</v>
      </c>
      <c r="AK42" t="s">
        <v>221</v>
      </c>
      <c r="AL42">
        <v>202</v>
      </c>
      <c r="AM42" t="s">
        <v>222</v>
      </c>
    </row>
    <row r="43" spans="1:39" ht="12.75">
      <c r="A43">
        <v>33</v>
      </c>
      <c r="B43" s="5"/>
      <c r="C43" s="33">
        <f t="shared" si="0"/>
      </c>
      <c r="D43" s="33">
        <f t="shared" si="1"/>
      </c>
      <c r="E43" s="57">
        <f t="shared" si="2"/>
      </c>
      <c r="F43" s="33">
        <f aca="true" t="shared" si="4" ref="F43:F74">IF($B43="","",VLOOKUP($B43,GirlData,6,FALSE))</f>
      </c>
      <c r="G43" s="5"/>
      <c r="H43" s="5"/>
      <c r="I43" s="5"/>
      <c r="J43" s="5"/>
      <c r="K43" s="59"/>
      <c r="L43" s="59"/>
      <c r="AF43">
        <v>42</v>
      </c>
      <c r="AG43" t="s">
        <v>659</v>
      </c>
      <c r="AH43" t="s">
        <v>660</v>
      </c>
      <c r="AI43">
        <v>6</v>
      </c>
      <c r="AJ43" t="s">
        <v>1732</v>
      </c>
      <c r="AK43" t="s">
        <v>224</v>
      </c>
      <c r="AL43">
        <v>301</v>
      </c>
      <c r="AM43" t="s">
        <v>225</v>
      </c>
    </row>
    <row r="44" spans="1:39" ht="12.75">
      <c r="A44">
        <v>34</v>
      </c>
      <c r="B44" s="5"/>
      <c r="C44" s="33">
        <f t="shared" si="0"/>
      </c>
      <c r="D44" s="33">
        <f t="shared" si="1"/>
      </c>
      <c r="E44" s="57">
        <f t="shared" si="2"/>
      </c>
      <c r="F44" s="33">
        <f t="shared" si="4"/>
      </c>
      <c r="G44" s="5"/>
      <c r="H44" s="5"/>
      <c r="I44" s="5"/>
      <c r="J44" s="5"/>
      <c r="K44" s="59"/>
      <c r="L44" s="59"/>
      <c r="AF44">
        <v>43</v>
      </c>
      <c r="AG44" t="s">
        <v>661</v>
      </c>
      <c r="AH44" t="s">
        <v>662</v>
      </c>
      <c r="AI44">
        <v>5</v>
      </c>
      <c r="AJ44" t="s">
        <v>954</v>
      </c>
      <c r="AK44" t="s">
        <v>224</v>
      </c>
      <c r="AL44">
        <v>301</v>
      </c>
      <c r="AM44" t="s">
        <v>225</v>
      </c>
    </row>
    <row r="45" spans="1:39" ht="12.75">
      <c r="A45">
        <v>35</v>
      </c>
      <c r="B45" s="5"/>
      <c r="C45" s="33">
        <f t="shared" si="0"/>
      </c>
      <c r="D45" s="33">
        <f t="shared" si="1"/>
      </c>
      <c r="E45" s="57">
        <f t="shared" si="2"/>
      </c>
      <c r="F45" s="33">
        <f t="shared" si="4"/>
      </c>
      <c r="G45" s="5"/>
      <c r="H45" s="5"/>
      <c r="I45" s="5"/>
      <c r="J45" s="5"/>
      <c r="K45" s="59"/>
      <c r="L45" s="59"/>
      <c r="AF45">
        <v>44</v>
      </c>
    </row>
    <row r="46" spans="1:39" ht="12.75">
      <c r="A46">
        <v>36</v>
      </c>
      <c r="B46" s="5"/>
      <c r="C46" s="33">
        <f t="shared" si="0"/>
      </c>
      <c r="D46" s="33">
        <f t="shared" si="1"/>
      </c>
      <c r="E46" s="57">
        <f t="shared" si="2"/>
      </c>
      <c r="F46" s="33">
        <f t="shared" si="4"/>
      </c>
      <c r="G46" s="5"/>
      <c r="H46" s="5"/>
      <c r="I46" s="5"/>
      <c r="J46" s="5"/>
      <c r="K46" s="59"/>
      <c r="L46" s="59"/>
      <c r="AF46">
        <v>45</v>
      </c>
    </row>
    <row r="47" spans="1:39" ht="12.75">
      <c r="A47">
        <v>37</v>
      </c>
      <c r="B47" s="5"/>
      <c r="C47" s="33">
        <f t="shared" si="0"/>
      </c>
      <c r="D47" s="33">
        <f t="shared" si="1"/>
      </c>
      <c r="E47" s="57">
        <f t="shared" si="2"/>
      </c>
      <c r="F47" s="33">
        <f t="shared" si="4"/>
      </c>
      <c r="G47" s="5"/>
      <c r="H47" s="5"/>
      <c r="I47" s="5"/>
      <c r="J47" s="5"/>
      <c r="K47" s="59"/>
      <c r="L47" s="59"/>
      <c r="AF47">
        <v>46</v>
      </c>
    </row>
    <row r="48" spans="1:39" ht="12.75">
      <c r="A48">
        <v>38</v>
      </c>
      <c r="B48" s="5"/>
      <c r="C48" s="33">
        <f t="shared" si="0"/>
      </c>
      <c r="D48" s="33">
        <f t="shared" si="1"/>
      </c>
      <c r="E48" s="57">
        <f t="shared" si="2"/>
      </c>
      <c r="F48" s="33">
        <f t="shared" si="4"/>
      </c>
      <c r="G48" s="5"/>
      <c r="H48" s="5"/>
      <c r="I48" s="5"/>
      <c r="J48" s="5"/>
      <c r="K48" s="59"/>
      <c r="L48" s="59"/>
      <c r="AF48">
        <v>47</v>
      </c>
      <c r="AG48" t="s">
        <v>1733</v>
      </c>
      <c r="AH48" t="s">
        <v>1734</v>
      </c>
      <c r="AI48">
        <v>4</v>
      </c>
      <c r="AJ48" t="s">
        <v>1735</v>
      </c>
      <c r="AK48" t="s">
        <v>218</v>
      </c>
      <c r="AL48">
        <v>102</v>
      </c>
      <c r="AM48" t="s">
        <v>219</v>
      </c>
    </row>
    <row r="49" spans="1:39" ht="12.75">
      <c r="A49">
        <v>39</v>
      </c>
      <c r="B49" s="5"/>
      <c r="C49" s="33">
        <f t="shared" si="0"/>
      </c>
      <c r="D49" s="33">
        <f t="shared" si="1"/>
      </c>
      <c r="E49" s="57">
        <f t="shared" si="2"/>
      </c>
      <c r="F49" s="33">
        <f t="shared" si="4"/>
      </c>
      <c r="G49" s="5"/>
      <c r="H49" s="5"/>
      <c r="I49" s="5"/>
      <c r="J49" s="5"/>
      <c r="K49" s="59"/>
      <c r="L49" s="59"/>
      <c r="AF49">
        <v>48</v>
      </c>
      <c r="AG49" t="s">
        <v>1736</v>
      </c>
      <c r="AH49" t="s">
        <v>1737</v>
      </c>
      <c r="AI49">
        <v>4</v>
      </c>
      <c r="AJ49" t="s">
        <v>1735</v>
      </c>
      <c r="AK49" t="s">
        <v>218</v>
      </c>
      <c r="AL49">
        <v>102</v>
      </c>
      <c r="AM49" t="s">
        <v>219</v>
      </c>
    </row>
    <row r="50" spans="1:39" ht="12.75">
      <c r="A50">
        <v>40</v>
      </c>
      <c r="B50" s="5"/>
      <c r="C50" s="33">
        <f t="shared" si="0"/>
      </c>
      <c r="D50" s="33">
        <f t="shared" si="1"/>
      </c>
      <c r="E50" s="57">
        <f t="shared" si="2"/>
      </c>
      <c r="F50" s="33">
        <f t="shared" si="4"/>
      </c>
      <c r="G50" s="5"/>
      <c r="H50" s="5"/>
      <c r="I50" s="5"/>
      <c r="J50" s="5"/>
      <c r="K50" s="59"/>
      <c r="L50" s="59"/>
      <c r="AF50">
        <v>49</v>
      </c>
      <c r="AG50" t="s">
        <v>1738</v>
      </c>
      <c r="AH50" t="s">
        <v>1739</v>
      </c>
      <c r="AI50">
        <v>3</v>
      </c>
      <c r="AJ50" t="s">
        <v>1735</v>
      </c>
      <c r="AK50" t="s">
        <v>218</v>
      </c>
      <c r="AL50">
        <v>102</v>
      </c>
      <c r="AM50" t="s">
        <v>219</v>
      </c>
    </row>
    <row r="51" spans="1:39" ht="12.75">
      <c r="A51">
        <v>41</v>
      </c>
      <c r="B51" s="5"/>
      <c r="C51" s="33">
        <f t="shared" si="0"/>
      </c>
      <c r="D51" s="33">
        <f t="shared" si="1"/>
      </c>
      <c r="E51" s="57">
        <f t="shared" si="2"/>
      </c>
      <c r="F51" s="33">
        <f t="shared" si="4"/>
      </c>
      <c r="G51" s="5"/>
      <c r="H51" s="5"/>
      <c r="I51" s="5"/>
      <c r="J51" s="5"/>
      <c r="K51" s="59"/>
      <c r="L51" s="59"/>
      <c r="AF51">
        <v>50</v>
      </c>
      <c r="AG51" t="s">
        <v>663</v>
      </c>
      <c r="AH51" t="s">
        <v>664</v>
      </c>
      <c r="AI51">
        <v>6</v>
      </c>
      <c r="AJ51" t="s">
        <v>665</v>
      </c>
      <c r="AK51" t="s">
        <v>254</v>
      </c>
      <c r="AL51">
        <v>702</v>
      </c>
      <c r="AM51" t="s">
        <v>255</v>
      </c>
    </row>
    <row r="52" spans="1:39" ht="12.75">
      <c r="A52">
        <v>42</v>
      </c>
      <c r="B52" s="5"/>
      <c r="C52" s="33">
        <f t="shared" si="0"/>
      </c>
      <c r="D52" s="33">
        <f t="shared" si="1"/>
      </c>
      <c r="E52" s="57">
        <f t="shared" si="2"/>
      </c>
      <c r="F52" s="33">
        <f t="shared" si="4"/>
      </c>
      <c r="G52" s="5"/>
      <c r="H52" s="5"/>
      <c r="I52" s="5"/>
      <c r="J52" s="5"/>
      <c r="K52" s="59"/>
      <c r="L52" s="59"/>
      <c r="AF52">
        <v>51</v>
      </c>
      <c r="AG52" t="s">
        <v>666</v>
      </c>
      <c r="AH52" t="s">
        <v>667</v>
      </c>
      <c r="AI52">
        <v>6</v>
      </c>
      <c r="AJ52" t="s">
        <v>368</v>
      </c>
      <c r="AK52" t="s">
        <v>254</v>
      </c>
      <c r="AL52">
        <v>702</v>
      </c>
      <c r="AM52" t="s">
        <v>255</v>
      </c>
    </row>
    <row r="53" spans="1:39" ht="12.75">
      <c r="A53">
        <v>43</v>
      </c>
      <c r="B53" s="5"/>
      <c r="C53" s="33">
        <f t="shared" si="0"/>
      </c>
      <c r="D53" s="33">
        <f t="shared" si="1"/>
      </c>
      <c r="E53" s="57">
        <f t="shared" si="2"/>
      </c>
      <c r="F53" s="33">
        <f t="shared" si="4"/>
      </c>
      <c r="G53" s="5"/>
      <c r="H53" s="5"/>
      <c r="I53" s="5"/>
      <c r="J53" s="5"/>
      <c r="K53" s="59"/>
      <c r="L53" s="59"/>
      <c r="AF53">
        <v>52</v>
      </c>
      <c r="AG53" t="s">
        <v>1740</v>
      </c>
      <c r="AH53" t="s">
        <v>1741</v>
      </c>
      <c r="AI53">
        <v>5</v>
      </c>
      <c r="AJ53" t="s">
        <v>1742</v>
      </c>
      <c r="AK53" t="s">
        <v>221</v>
      </c>
      <c r="AL53">
        <v>202</v>
      </c>
      <c r="AM53" t="s">
        <v>222</v>
      </c>
    </row>
    <row r="54" spans="1:39" ht="12.75">
      <c r="A54">
        <v>44</v>
      </c>
      <c r="B54" s="5"/>
      <c r="C54" s="33">
        <f t="shared" si="0"/>
      </c>
      <c r="D54" s="33">
        <f t="shared" si="1"/>
      </c>
      <c r="E54" s="57">
        <f t="shared" si="2"/>
      </c>
      <c r="F54" s="33">
        <f t="shared" si="4"/>
      </c>
      <c r="G54" s="5"/>
      <c r="H54" s="5"/>
      <c r="I54" s="5"/>
      <c r="J54" s="5"/>
      <c r="K54" s="59"/>
      <c r="L54" s="59"/>
      <c r="AF54">
        <v>53</v>
      </c>
    </row>
    <row r="55" spans="1:39" ht="12.75">
      <c r="A55">
        <v>45</v>
      </c>
      <c r="B55" s="5"/>
      <c r="C55" s="33">
        <f t="shared" si="0"/>
      </c>
      <c r="D55" s="33">
        <f t="shared" si="1"/>
      </c>
      <c r="E55" s="57">
        <f t="shared" si="2"/>
      </c>
      <c r="F55" s="33">
        <f t="shared" si="4"/>
      </c>
      <c r="G55" s="5"/>
      <c r="H55" s="5"/>
      <c r="I55" s="5"/>
      <c r="J55" s="5"/>
      <c r="K55" s="59"/>
      <c r="L55" s="59"/>
      <c r="AF55">
        <v>54</v>
      </c>
      <c r="AG55" t="s">
        <v>1743</v>
      </c>
      <c r="AH55" t="s">
        <v>1744</v>
      </c>
      <c r="AI55">
        <v>5</v>
      </c>
      <c r="AJ55" t="s">
        <v>893</v>
      </c>
      <c r="AK55" t="s">
        <v>221</v>
      </c>
      <c r="AL55">
        <v>202</v>
      </c>
      <c r="AM55" t="s">
        <v>222</v>
      </c>
    </row>
    <row r="56" spans="1:39" ht="12.75">
      <c r="A56">
        <v>46</v>
      </c>
      <c r="B56" s="5"/>
      <c r="C56" s="33">
        <f t="shared" si="0"/>
      </c>
      <c r="D56" s="33">
        <f t="shared" si="1"/>
      </c>
      <c r="E56" s="57">
        <f t="shared" si="2"/>
      </c>
      <c r="F56" s="33">
        <f t="shared" si="4"/>
      </c>
      <c r="G56" s="5"/>
      <c r="H56" s="5"/>
      <c r="I56" s="5"/>
      <c r="J56" s="5"/>
      <c r="K56" s="59"/>
      <c r="L56" s="59"/>
      <c r="AF56">
        <v>55</v>
      </c>
      <c r="AG56" t="s">
        <v>1745</v>
      </c>
      <c r="AH56" t="s">
        <v>668</v>
      </c>
      <c r="AI56">
        <v>6</v>
      </c>
      <c r="AJ56" t="s">
        <v>1746</v>
      </c>
      <c r="AK56" t="s">
        <v>221</v>
      </c>
      <c r="AL56">
        <v>202</v>
      </c>
      <c r="AM56" t="s">
        <v>222</v>
      </c>
    </row>
    <row r="57" spans="1:39" ht="12.75">
      <c r="A57">
        <v>47</v>
      </c>
      <c r="B57" s="5"/>
      <c r="C57" s="33">
        <f t="shared" si="0"/>
      </c>
      <c r="D57" s="33">
        <f t="shared" si="1"/>
      </c>
      <c r="E57" s="57">
        <f t="shared" si="2"/>
      </c>
      <c r="F57" s="33">
        <f t="shared" si="4"/>
      </c>
      <c r="G57" s="5"/>
      <c r="H57" s="5"/>
      <c r="I57" s="5"/>
      <c r="J57" s="5"/>
      <c r="K57" s="59"/>
      <c r="L57" s="59"/>
      <c r="AF57">
        <v>56</v>
      </c>
      <c r="AG57" t="s">
        <v>1747</v>
      </c>
      <c r="AH57" t="s">
        <v>669</v>
      </c>
      <c r="AI57">
        <v>6</v>
      </c>
      <c r="AJ57" t="s">
        <v>1748</v>
      </c>
      <c r="AK57" t="s">
        <v>224</v>
      </c>
      <c r="AL57">
        <v>301</v>
      </c>
      <c r="AM57" t="s">
        <v>225</v>
      </c>
    </row>
    <row r="58" spans="1:39" ht="12.75">
      <c r="A58">
        <v>48</v>
      </c>
      <c r="B58" s="5"/>
      <c r="C58" s="33">
        <f t="shared" si="0"/>
      </c>
      <c r="D58" s="33">
        <f t="shared" si="1"/>
      </c>
      <c r="E58" s="57">
        <f t="shared" si="2"/>
      </c>
      <c r="F58" s="33">
        <f t="shared" si="4"/>
      </c>
      <c r="G58" s="5"/>
      <c r="H58" s="5"/>
      <c r="I58" s="5"/>
      <c r="J58" s="5"/>
      <c r="K58" s="59"/>
      <c r="L58" s="59"/>
      <c r="AF58">
        <v>57</v>
      </c>
      <c r="AG58" t="s">
        <v>1749</v>
      </c>
      <c r="AH58" t="s">
        <v>1750</v>
      </c>
      <c r="AI58">
        <v>4</v>
      </c>
      <c r="AJ58" t="s">
        <v>1751</v>
      </c>
      <c r="AK58" t="s">
        <v>824</v>
      </c>
      <c r="AL58">
        <v>101</v>
      </c>
      <c r="AM58" t="s">
        <v>306</v>
      </c>
    </row>
    <row r="59" spans="1:39" ht="12.75">
      <c r="A59">
        <v>49</v>
      </c>
      <c r="B59" s="5"/>
      <c r="C59" s="33">
        <f t="shared" si="0"/>
      </c>
      <c r="D59" s="33">
        <f t="shared" si="1"/>
      </c>
      <c r="E59" s="57">
        <f t="shared" si="2"/>
      </c>
      <c r="F59" s="33">
        <f t="shared" si="4"/>
      </c>
      <c r="G59" s="5"/>
      <c r="H59" s="5"/>
      <c r="I59" s="5"/>
      <c r="J59" s="5"/>
      <c r="K59" s="59"/>
      <c r="L59" s="59"/>
      <c r="AF59">
        <v>58</v>
      </c>
      <c r="AG59" t="s">
        <v>1752</v>
      </c>
      <c r="AH59" t="s">
        <v>1753</v>
      </c>
      <c r="AI59">
        <v>4</v>
      </c>
      <c r="AJ59" t="s">
        <v>1754</v>
      </c>
      <c r="AK59" t="s">
        <v>221</v>
      </c>
      <c r="AL59">
        <v>202</v>
      </c>
      <c r="AM59" t="s">
        <v>222</v>
      </c>
    </row>
    <row r="60" spans="1:39" ht="12.75">
      <c r="A60">
        <v>50</v>
      </c>
      <c r="B60" s="5"/>
      <c r="C60" s="33">
        <f t="shared" si="0"/>
      </c>
      <c r="D60" s="33">
        <f t="shared" si="1"/>
      </c>
      <c r="E60" s="57">
        <f t="shared" si="2"/>
      </c>
      <c r="F60" s="33">
        <f t="shared" si="4"/>
      </c>
      <c r="G60" s="5"/>
      <c r="H60" s="5"/>
      <c r="I60" s="5"/>
      <c r="J60" s="5"/>
      <c r="K60" s="59"/>
      <c r="L60" s="59"/>
      <c r="AF60">
        <v>59</v>
      </c>
      <c r="AG60" t="s">
        <v>1755</v>
      </c>
      <c r="AH60" t="s">
        <v>670</v>
      </c>
      <c r="AI60">
        <v>6</v>
      </c>
      <c r="AJ60" t="s">
        <v>1729</v>
      </c>
      <c r="AK60" t="s">
        <v>221</v>
      </c>
      <c r="AL60">
        <v>202</v>
      </c>
      <c r="AM60" t="s">
        <v>222</v>
      </c>
    </row>
    <row r="61" spans="1:39" ht="12.75">
      <c r="A61">
        <v>51</v>
      </c>
      <c r="B61" s="5"/>
      <c r="C61" s="33">
        <f t="shared" si="0"/>
      </c>
      <c r="D61" s="33">
        <f t="shared" si="1"/>
      </c>
      <c r="E61" s="57">
        <f t="shared" si="2"/>
      </c>
      <c r="F61" s="33">
        <f t="shared" si="4"/>
      </c>
      <c r="G61" s="5"/>
      <c r="H61" s="5"/>
      <c r="I61" s="5"/>
      <c r="J61" s="5"/>
      <c r="K61" s="59"/>
      <c r="L61" s="59"/>
      <c r="AF61">
        <v>60</v>
      </c>
      <c r="AG61" t="s">
        <v>1756</v>
      </c>
      <c r="AH61" t="s">
        <v>1757</v>
      </c>
      <c r="AI61">
        <v>3</v>
      </c>
      <c r="AJ61" t="s">
        <v>1758</v>
      </c>
      <c r="AK61" t="s">
        <v>221</v>
      </c>
      <c r="AL61">
        <v>202</v>
      </c>
      <c r="AM61" t="s">
        <v>222</v>
      </c>
    </row>
    <row r="62" spans="1:39" ht="12.75">
      <c r="A62">
        <v>52</v>
      </c>
      <c r="B62" s="5"/>
      <c r="C62" s="33">
        <f t="shared" si="0"/>
      </c>
      <c r="D62" s="33">
        <f t="shared" si="1"/>
      </c>
      <c r="E62" s="57">
        <f t="shared" si="2"/>
      </c>
      <c r="F62" s="33">
        <f t="shared" si="4"/>
      </c>
      <c r="G62" s="5"/>
      <c r="H62" s="5"/>
      <c r="I62" s="5"/>
      <c r="J62" s="5"/>
      <c r="K62" s="59"/>
      <c r="L62" s="59"/>
      <c r="AF62">
        <v>61</v>
      </c>
      <c r="AG62" t="s">
        <v>1759</v>
      </c>
      <c r="AH62" t="s">
        <v>671</v>
      </c>
      <c r="AI62">
        <v>5</v>
      </c>
      <c r="AJ62" t="s">
        <v>1758</v>
      </c>
      <c r="AK62" t="s">
        <v>221</v>
      </c>
      <c r="AL62">
        <v>202</v>
      </c>
      <c r="AM62" t="s">
        <v>222</v>
      </c>
    </row>
    <row r="63" spans="1:39" ht="12.75">
      <c r="A63">
        <v>53</v>
      </c>
      <c r="B63" s="5"/>
      <c r="C63" s="33">
        <f t="shared" si="0"/>
      </c>
      <c r="D63" s="33">
        <f t="shared" si="1"/>
      </c>
      <c r="E63" s="57">
        <f t="shared" si="2"/>
      </c>
      <c r="F63" s="33">
        <f t="shared" si="4"/>
      </c>
      <c r="G63" s="5"/>
      <c r="H63" s="5"/>
      <c r="I63" s="5"/>
      <c r="J63" s="5"/>
      <c r="K63" s="59"/>
      <c r="L63" s="59"/>
      <c r="AF63">
        <v>62</v>
      </c>
      <c r="AG63" t="s">
        <v>1760</v>
      </c>
      <c r="AH63" t="s">
        <v>1761</v>
      </c>
      <c r="AI63">
        <v>3</v>
      </c>
      <c r="AJ63" t="s">
        <v>882</v>
      </c>
      <c r="AK63" t="s">
        <v>221</v>
      </c>
      <c r="AL63">
        <v>202</v>
      </c>
      <c r="AM63" t="s">
        <v>222</v>
      </c>
    </row>
    <row r="64" spans="1:39" ht="12.75">
      <c r="A64">
        <v>54</v>
      </c>
      <c r="B64" s="5"/>
      <c r="C64" s="33">
        <f t="shared" si="0"/>
      </c>
      <c r="D64" s="33">
        <f t="shared" si="1"/>
      </c>
      <c r="E64" s="57">
        <f t="shared" si="2"/>
      </c>
      <c r="F64" s="33">
        <f t="shared" si="4"/>
      </c>
      <c r="G64" s="5"/>
      <c r="H64" s="5"/>
      <c r="I64" s="5"/>
      <c r="J64" s="5"/>
      <c r="K64" s="59"/>
      <c r="L64" s="59"/>
      <c r="AF64">
        <v>63</v>
      </c>
    </row>
    <row r="65" spans="1:39" ht="12.75">
      <c r="A65">
        <v>55</v>
      </c>
      <c r="B65" s="5"/>
      <c r="C65" s="33">
        <f t="shared" si="0"/>
      </c>
      <c r="D65" s="33">
        <f t="shared" si="1"/>
      </c>
      <c r="E65" s="57">
        <f t="shared" si="2"/>
      </c>
      <c r="F65" s="33">
        <f t="shared" si="4"/>
      </c>
      <c r="G65" s="5"/>
      <c r="H65" s="5"/>
      <c r="I65" s="5"/>
      <c r="J65" s="5"/>
      <c r="K65" s="59"/>
      <c r="L65" s="59"/>
      <c r="AF65">
        <v>64</v>
      </c>
      <c r="AG65" t="s">
        <v>672</v>
      </c>
      <c r="AH65" t="s">
        <v>673</v>
      </c>
      <c r="AI65">
        <v>5</v>
      </c>
      <c r="AJ65" t="s">
        <v>1707</v>
      </c>
      <c r="AK65" t="s">
        <v>224</v>
      </c>
      <c r="AL65">
        <v>301</v>
      </c>
      <c r="AM65" t="s">
        <v>225</v>
      </c>
    </row>
    <row r="66" spans="1:39" ht="12.75">
      <c r="A66">
        <v>56</v>
      </c>
      <c r="B66" s="5"/>
      <c r="C66" s="33">
        <f t="shared" si="0"/>
      </c>
      <c r="D66" s="33">
        <f t="shared" si="1"/>
      </c>
      <c r="E66" s="57">
        <f t="shared" si="2"/>
      </c>
      <c r="F66" s="33">
        <f t="shared" si="4"/>
      </c>
      <c r="G66" s="5"/>
      <c r="H66" s="5"/>
      <c r="I66" s="5"/>
      <c r="J66" s="5"/>
      <c r="K66" s="59"/>
      <c r="L66" s="59"/>
      <c r="AF66">
        <v>65</v>
      </c>
      <c r="AG66" t="s">
        <v>1762</v>
      </c>
      <c r="AH66" t="s">
        <v>1763</v>
      </c>
      <c r="AI66">
        <v>4</v>
      </c>
      <c r="AJ66" t="s">
        <v>955</v>
      </c>
      <c r="AK66" t="s">
        <v>224</v>
      </c>
      <c r="AL66">
        <v>301</v>
      </c>
      <c r="AM66" t="s">
        <v>225</v>
      </c>
    </row>
    <row r="67" spans="1:39" ht="12.75">
      <c r="A67">
        <v>57</v>
      </c>
      <c r="B67" s="5"/>
      <c r="C67" s="33">
        <f t="shared" si="0"/>
      </c>
      <c r="D67" s="33">
        <f t="shared" si="1"/>
      </c>
      <c r="E67" s="57">
        <f t="shared" si="2"/>
      </c>
      <c r="F67" s="33">
        <f t="shared" si="4"/>
      </c>
      <c r="G67" s="5"/>
      <c r="H67" s="5"/>
      <c r="I67" s="5"/>
      <c r="J67" s="5"/>
      <c r="K67" s="59"/>
      <c r="L67" s="59"/>
      <c r="AF67">
        <v>66</v>
      </c>
      <c r="AG67" t="s">
        <v>1764</v>
      </c>
      <c r="AH67" t="s">
        <v>1765</v>
      </c>
      <c r="AI67">
        <v>5</v>
      </c>
      <c r="AJ67" t="s">
        <v>823</v>
      </c>
      <c r="AK67" t="s">
        <v>824</v>
      </c>
      <c r="AL67">
        <v>101</v>
      </c>
      <c r="AM67" t="s">
        <v>306</v>
      </c>
    </row>
    <row r="68" spans="1:39" ht="12.75">
      <c r="A68">
        <v>58</v>
      </c>
      <c r="B68" s="5"/>
      <c r="C68" s="33">
        <f t="shared" si="0"/>
      </c>
      <c r="D68" s="33">
        <f t="shared" si="1"/>
      </c>
      <c r="E68" s="57">
        <f t="shared" si="2"/>
      </c>
      <c r="F68" s="33">
        <f t="shared" si="4"/>
      </c>
      <c r="G68" s="5"/>
      <c r="H68" s="5"/>
      <c r="I68" s="5"/>
      <c r="J68" s="5"/>
      <c r="K68" s="59"/>
      <c r="L68" s="59"/>
      <c r="AF68">
        <v>67</v>
      </c>
      <c r="AG68" t="s">
        <v>674</v>
      </c>
      <c r="AH68" t="s">
        <v>675</v>
      </c>
      <c r="AI68">
        <v>4</v>
      </c>
      <c r="AJ68" t="s">
        <v>676</v>
      </c>
      <c r="AK68" t="s">
        <v>224</v>
      </c>
      <c r="AL68">
        <v>301</v>
      </c>
      <c r="AM68" t="s">
        <v>225</v>
      </c>
    </row>
    <row r="69" spans="1:39" ht="12.75">
      <c r="A69">
        <v>59</v>
      </c>
      <c r="B69" s="5"/>
      <c r="C69" s="33">
        <f t="shared" si="0"/>
      </c>
      <c r="D69" s="33">
        <f t="shared" si="1"/>
      </c>
      <c r="E69" s="57">
        <f t="shared" si="2"/>
      </c>
      <c r="F69" s="33">
        <f t="shared" si="4"/>
      </c>
      <c r="G69" s="5"/>
      <c r="H69" s="5"/>
      <c r="I69" s="5"/>
      <c r="J69" s="5"/>
      <c r="K69" s="59"/>
      <c r="L69" s="59"/>
      <c r="AF69">
        <v>68</v>
      </c>
      <c r="AG69" t="s">
        <v>677</v>
      </c>
      <c r="AH69" t="s">
        <v>678</v>
      </c>
      <c r="AI69">
        <v>4</v>
      </c>
      <c r="AJ69" t="s">
        <v>679</v>
      </c>
      <c r="AK69" t="s">
        <v>224</v>
      </c>
      <c r="AL69">
        <v>301</v>
      </c>
      <c r="AM69" t="s">
        <v>225</v>
      </c>
    </row>
    <row r="70" spans="1:39" ht="12.75">
      <c r="A70">
        <v>60</v>
      </c>
      <c r="B70" s="5"/>
      <c r="C70" s="33">
        <f t="shared" si="0"/>
      </c>
      <c r="D70" s="33">
        <f t="shared" si="1"/>
      </c>
      <c r="E70" s="57">
        <f t="shared" si="2"/>
      </c>
      <c r="F70" s="33">
        <f t="shared" si="4"/>
      </c>
      <c r="G70" s="5"/>
      <c r="H70" s="5"/>
      <c r="I70" s="5"/>
      <c r="J70" s="5"/>
      <c r="K70" s="59"/>
      <c r="L70" s="59"/>
      <c r="AF70">
        <v>69</v>
      </c>
      <c r="AG70" t="s">
        <v>680</v>
      </c>
      <c r="AH70" t="s">
        <v>681</v>
      </c>
      <c r="AI70">
        <v>4</v>
      </c>
      <c r="AJ70" t="s">
        <v>1766</v>
      </c>
      <c r="AK70" t="s">
        <v>224</v>
      </c>
      <c r="AL70">
        <v>301</v>
      </c>
      <c r="AM70" t="s">
        <v>225</v>
      </c>
    </row>
    <row r="71" spans="1:39" ht="12.75">
      <c r="A71">
        <v>61</v>
      </c>
      <c r="B71" s="5"/>
      <c r="C71" s="33">
        <f t="shared" si="0"/>
      </c>
      <c r="D71" s="33">
        <f t="shared" si="1"/>
      </c>
      <c r="E71" s="57">
        <f t="shared" si="2"/>
      </c>
      <c r="F71" s="33">
        <f t="shared" si="4"/>
      </c>
      <c r="G71" s="5"/>
      <c r="H71" s="5"/>
      <c r="I71" s="5"/>
      <c r="J71" s="5"/>
      <c r="K71" s="59"/>
      <c r="L71" s="59"/>
      <c r="AF71">
        <v>70</v>
      </c>
      <c r="AG71" t="s">
        <v>1767</v>
      </c>
      <c r="AH71" t="s">
        <v>1768</v>
      </c>
      <c r="AI71">
        <v>4</v>
      </c>
      <c r="AJ71" t="s">
        <v>1751</v>
      </c>
      <c r="AK71" t="s">
        <v>824</v>
      </c>
      <c r="AL71">
        <v>101</v>
      </c>
      <c r="AM71" t="s">
        <v>306</v>
      </c>
    </row>
    <row r="72" spans="1:39" ht="12.75">
      <c r="A72">
        <v>62</v>
      </c>
      <c r="B72" s="5"/>
      <c r="C72" s="33">
        <f t="shared" si="0"/>
      </c>
      <c r="D72" s="33">
        <f t="shared" si="1"/>
      </c>
      <c r="E72" s="57">
        <f t="shared" si="2"/>
      </c>
      <c r="F72" s="33">
        <f t="shared" si="4"/>
      </c>
      <c r="G72" s="5"/>
      <c r="H72" s="5"/>
      <c r="I72" s="5"/>
      <c r="J72" s="5"/>
      <c r="K72" s="59"/>
      <c r="L72" s="59"/>
      <c r="AF72">
        <v>71</v>
      </c>
      <c r="AG72" t="s">
        <v>1769</v>
      </c>
      <c r="AH72" t="s">
        <v>1770</v>
      </c>
      <c r="AI72">
        <v>6</v>
      </c>
      <c r="AJ72" t="s">
        <v>1771</v>
      </c>
      <c r="AK72" t="s">
        <v>224</v>
      </c>
      <c r="AL72">
        <v>301</v>
      </c>
      <c r="AM72" t="s">
        <v>225</v>
      </c>
    </row>
    <row r="73" spans="1:32" ht="12.75">
      <c r="A73">
        <v>63</v>
      </c>
      <c r="B73" s="5"/>
      <c r="C73" s="33">
        <f t="shared" si="0"/>
      </c>
      <c r="D73" s="33">
        <f t="shared" si="1"/>
      </c>
      <c r="E73" s="57">
        <f t="shared" si="2"/>
      </c>
      <c r="F73" s="33">
        <f t="shared" si="4"/>
      </c>
      <c r="G73" s="5"/>
      <c r="H73" s="5"/>
      <c r="I73" s="5"/>
      <c r="J73" s="5"/>
      <c r="K73" s="59"/>
      <c r="L73" s="59"/>
      <c r="AF73">
        <v>72</v>
      </c>
    </row>
    <row r="74" spans="1:39" ht="12.75">
      <c r="A74">
        <v>64</v>
      </c>
      <c r="B74" s="5"/>
      <c r="C74" s="33">
        <f t="shared" si="0"/>
      </c>
      <c r="D74" s="33">
        <f t="shared" si="1"/>
      </c>
      <c r="E74" s="57">
        <f t="shared" si="2"/>
      </c>
      <c r="F74" s="33">
        <f t="shared" si="4"/>
      </c>
      <c r="G74" s="5"/>
      <c r="H74" s="5"/>
      <c r="I74" s="5"/>
      <c r="J74" s="5"/>
      <c r="K74" s="59"/>
      <c r="L74" s="59"/>
      <c r="AF74">
        <v>73</v>
      </c>
      <c r="AG74" t="s">
        <v>1772</v>
      </c>
      <c r="AH74" t="s">
        <v>1773</v>
      </c>
      <c r="AI74">
        <v>6</v>
      </c>
      <c r="AJ74" t="s">
        <v>866</v>
      </c>
      <c r="AK74" t="s">
        <v>218</v>
      </c>
      <c r="AL74">
        <v>102</v>
      </c>
      <c r="AM74" t="s">
        <v>219</v>
      </c>
    </row>
    <row r="75" spans="1:39" ht="12.75">
      <c r="A75">
        <v>65</v>
      </c>
      <c r="B75" s="5"/>
      <c r="C75" s="33">
        <f aca="true" t="shared" si="5" ref="C75:C113">IF($B75="","",VLOOKUP($B75,GirlData,2,FALSE))</f>
      </c>
      <c r="D75" s="33">
        <f aca="true" t="shared" si="6" ref="D75:D113">IF($B75="","",VLOOKUP($B75,GirlData,3,FALSE))</f>
      </c>
      <c r="E75" s="57">
        <f aca="true" t="shared" si="7" ref="E75:E113">IF($B75="","",VLOOKUP($B75,GirlData,4,FALSE))</f>
      </c>
      <c r="F75" s="33">
        <f aca="true" t="shared" si="8" ref="F75:F106">IF($B75="","",VLOOKUP($B75,GirlData,6,FALSE))</f>
      </c>
      <c r="G75" s="5"/>
      <c r="H75" s="5"/>
      <c r="I75" s="5"/>
      <c r="J75" s="5"/>
      <c r="K75" s="59"/>
      <c r="L75" s="59"/>
      <c r="AF75">
        <v>74</v>
      </c>
      <c r="AG75" t="s">
        <v>1774</v>
      </c>
      <c r="AH75" t="s">
        <v>1775</v>
      </c>
      <c r="AI75">
        <v>5</v>
      </c>
      <c r="AJ75" t="s">
        <v>866</v>
      </c>
      <c r="AK75" t="s">
        <v>218</v>
      </c>
      <c r="AL75">
        <v>102</v>
      </c>
      <c r="AM75" t="s">
        <v>219</v>
      </c>
    </row>
    <row r="76" spans="1:39" ht="12.75">
      <c r="A76">
        <v>66</v>
      </c>
      <c r="B76" s="5"/>
      <c r="C76" s="33">
        <f t="shared" si="5"/>
      </c>
      <c r="D76" s="33">
        <f t="shared" si="6"/>
      </c>
      <c r="E76" s="57">
        <f t="shared" si="7"/>
      </c>
      <c r="F76" s="33">
        <f t="shared" si="8"/>
      </c>
      <c r="G76" s="5"/>
      <c r="H76" s="5"/>
      <c r="I76" s="5"/>
      <c r="J76" s="5"/>
      <c r="K76" s="59"/>
      <c r="L76" s="59"/>
      <c r="AF76">
        <v>75</v>
      </c>
      <c r="AG76" t="s">
        <v>1776</v>
      </c>
      <c r="AH76" t="s">
        <v>1777</v>
      </c>
      <c r="AI76">
        <v>5</v>
      </c>
      <c r="AJ76" t="s">
        <v>866</v>
      </c>
      <c r="AK76" t="s">
        <v>218</v>
      </c>
      <c r="AL76">
        <v>102</v>
      </c>
      <c r="AM76" t="s">
        <v>219</v>
      </c>
    </row>
    <row r="77" spans="1:39" ht="12.75">
      <c r="A77">
        <v>67</v>
      </c>
      <c r="B77" s="5"/>
      <c r="C77" s="33">
        <f t="shared" si="5"/>
      </c>
      <c r="D77" s="33">
        <f t="shared" si="6"/>
      </c>
      <c r="E77" s="57">
        <f t="shared" si="7"/>
      </c>
      <c r="F77" s="33">
        <f t="shared" si="8"/>
      </c>
      <c r="G77" s="5"/>
      <c r="H77" s="5"/>
      <c r="I77" s="5"/>
      <c r="J77" s="5"/>
      <c r="K77" s="59"/>
      <c r="L77" s="59"/>
      <c r="AF77">
        <v>76</v>
      </c>
      <c r="AG77" t="s">
        <v>682</v>
      </c>
      <c r="AH77" t="s">
        <v>683</v>
      </c>
      <c r="AI77">
        <v>5</v>
      </c>
      <c r="AJ77" t="s">
        <v>955</v>
      </c>
      <c r="AK77" t="s">
        <v>224</v>
      </c>
      <c r="AL77">
        <v>301</v>
      </c>
      <c r="AM77" t="s">
        <v>225</v>
      </c>
    </row>
    <row r="78" spans="1:39" ht="12.75">
      <c r="A78">
        <v>68</v>
      </c>
      <c r="B78" s="5"/>
      <c r="C78" s="33">
        <f t="shared" si="5"/>
      </c>
      <c r="D78" s="33">
        <f t="shared" si="6"/>
      </c>
      <c r="E78" s="57">
        <f t="shared" si="7"/>
      </c>
      <c r="F78" s="33">
        <f t="shared" si="8"/>
      </c>
      <c r="G78" s="5"/>
      <c r="H78" s="5"/>
      <c r="I78" s="5"/>
      <c r="J78" s="5"/>
      <c r="K78" s="59"/>
      <c r="L78" s="59"/>
      <c r="AF78">
        <v>77</v>
      </c>
      <c r="AG78" t="s">
        <v>684</v>
      </c>
      <c r="AH78" t="s">
        <v>685</v>
      </c>
      <c r="AI78">
        <v>5</v>
      </c>
      <c r="AJ78" t="s">
        <v>955</v>
      </c>
      <c r="AK78" t="s">
        <v>224</v>
      </c>
      <c r="AL78">
        <v>301</v>
      </c>
      <c r="AM78" t="s">
        <v>225</v>
      </c>
    </row>
    <row r="79" spans="1:39" ht="12.75">
      <c r="A79">
        <v>69</v>
      </c>
      <c r="B79" s="5"/>
      <c r="C79" s="33">
        <f t="shared" si="5"/>
      </c>
      <c r="D79" s="33">
        <f t="shared" si="6"/>
      </c>
      <c r="E79" s="57">
        <f t="shared" si="7"/>
      </c>
      <c r="F79" s="33">
        <f t="shared" si="8"/>
      </c>
      <c r="G79" s="5"/>
      <c r="H79" s="5"/>
      <c r="I79" s="5"/>
      <c r="J79" s="5"/>
      <c r="K79" s="59"/>
      <c r="L79" s="59"/>
      <c r="AF79">
        <v>78</v>
      </c>
      <c r="AG79" t="s">
        <v>1778</v>
      </c>
      <c r="AH79" t="s">
        <v>1779</v>
      </c>
      <c r="AI79">
        <v>6</v>
      </c>
      <c r="AJ79" t="s">
        <v>383</v>
      </c>
      <c r="AK79" t="s">
        <v>380</v>
      </c>
      <c r="AL79">
        <v>801</v>
      </c>
      <c r="AM79" t="s">
        <v>261</v>
      </c>
    </row>
    <row r="80" spans="1:39" ht="12.75">
      <c r="A80">
        <v>70</v>
      </c>
      <c r="B80" s="5"/>
      <c r="C80" s="33">
        <f t="shared" si="5"/>
      </c>
      <c r="D80" s="33">
        <f t="shared" si="6"/>
      </c>
      <c r="E80" s="57">
        <f t="shared" si="7"/>
      </c>
      <c r="F80" s="33">
        <f t="shared" si="8"/>
      </c>
      <c r="G80" s="5"/>
      <c r="H80" s="5"/>
      <c r="I80" s="5"/>
      <c r="J80" s="5"/>
      <c r="K80" s="59"/>
      <c r="L80" s="59"/>
      <c r="AF80">
        <v>79</v>
      </c>
      <c r="AG80" t="s">
        <v>1780</v>
      </c>
      <c r="AH80" t="s">
        <v>1781</v>
      </c>
      <c r="AI80">
        <v>5</v>
      </c>
      <c r="AJ80" t="s">
        <v>823</v>
      </c>
      <c r="AK80" t="s">
        <v>824</v>
      </c>
      <c r="AL80">
        <v>101</v>
      </c>
      <c r="AM80" t="s">
        <v>306</v>
      </c>
    </row>
    <row r="81" spans="1:39" ht="12.75">
      <c r="A81">
        <v>71</v>
      </c>
      <c r="B81" s="5"/>
      <c r="C81" s="33">
        <f t="shared" si="5"/>
      </c>
      <c r="D81" s="33">
        <f t="shared" si="6"/>
      </c>
      <c r="E81" s="57">
        <f t="shared" si="7"/>
      </c>
      <c r="F81" s="33">
        <f t="shared" si="8"/>
      </c>
      <c r="G81" s="5"/>
      <c r="H81" s="5"/>
      <c r="I81" s="5"/>
      <c r="J81" s="5"/>
      <c r="K81" s="59"/>
      <c r="L81" s="59"/>
      <c r="AF81">
        <v>80</v>
      </c>
      <c r="AG81" t="s">
        <v>1782</v>
      </c>
      <c r="AH81" t="s">
        <v>1783</v>
      </c>
      <c r="AI81">
        <v>5</v>
      </c>
      <c r="AJ81" t="s">
        <v>835</v>
      </c>
      <c r="AK81" t="s">
        <v>224</v>
      </c>
      <c r="AL81">
        <v>301</v>
      </c>
      <c r="AM81" t="s">
        <v>225</v>
      </c>
    </row>
    <row r="82" spans="1:39" ht="12.75">
      <c r="A82">
        <v>72</v>
      </c>
      <c r="B82" s="5"/>
      <c r="C82" s="33">
        <f t="shared" si="5"/>
      </c>
      <c r="D82" s="33">
        <f t="shared" si="6"/>
      </c>
      <c r="E82" s="57">
        <f t="shared" si="7"/>
      </c>
      <c r="F82" s="33">
        <f t="shared" si="8"/>
      </c>
      <c r="G82" s="5"/>
      <c r="H82" s="5"/>
      <c r="I82" s="5"/>
      <c r="J82" s="5"/>
      <c r="K82" s="59"/>
      <c r="L82" s="59"/>
      <c r="AF82">
        <v>81</v>
      </c>
      <c r="AG82" t="s">
        <v>686</v>
      </c>
      <c r="AH82" t="s">
        <v>687</v>
      </c>
      <c r="AI82">
        <v>6</v>
      </c>
      <c r="AJ82" t="s">
        <v>565</v>
      </c>
      <c r="AK82" t="s">
        <v>380</v>
      </c>
      <c r="AL82">
        <v>801</v>
      </c>
      <c r="AM82" t="s">
        <v>261</v>
      </c>
    </row>
    <row r="83" spans="1:39" ht="12.75">
      <c r="A83">
        <v>73</v>
      </c>
      <c r="B83" s="5"/>
      <c r="C83" s="33">
        <f t="shared" si="5"/>
      </c>
      <c r="D83" s="33">
        <f t="shared" si="6"/>
      </c>
      <c r="E83" s="57">
        <f t="shared" si="7"/>
      </c>
      <c r="F83" s="33">
        <f t="shared" si="8"/>
      </c>
      <c r="G83" s="5"/>
      <c r="H83" s="5"/>
      <c r="I83" s="5"/>
      <c r="J83" s="5"/>
      <c r="K83" s="59"/>
      <c r="L83" s="59"/>
      <c r="AF83">
        <v>82</v>
      </c>
      <c r="AG83" t="s">
        <v>1784</v>
      </c>
      <c r="AH83" t="s">
        <v>688</v>
      </c>
      <c r="AI83">
        <v>5</v>
      </c>
      <c r="AJ83" t="s">
        <v>1030</v>
      </c>
      <c r="AK83" t="s">
        <v>934</v>
      </c>
      <c r="AL83">
        <v>508</v>
      </c>
      <c r="AM83" t="s">
        <v>243</v>
      </c>
    </row>
    <row r="84" spans="1:39" ht="12.75">
      <c r="A84">
        <v>74</v>
      </c>
      <c r="B84" s="5"/>
      <c r="C84" s="33">
        <f t="shared" si="5"/>
      </c>
      <c r="D84" s="33">
        <f t="shared" si="6"/>
      </c>
      <c r="E84" s="57">
        <f t="shared" si="7"/>
      </c>
      <c r="F84" s="33">
        <f t="shared" si="8"/>
      </c>
      <c r="G84" s="5"/>
      <c r="H84" s="5"/>
      <c r="I84" s="5"/>
      <c r="J84" s="5"/>
      <c r="K84" s="59"/>
      <c r="L84" s="59"/>
      <c r="AF84">
        <v>83</v>
      </c>
      <c r="AG84" t="s">
        <v>689</v>
      </c>
      <c r="AH84" t="s">
        <v>690</v>
      </c>
      <c r="AI84">
        <v>6</v>
      </c>
      <c r="AJ84" t="s">
        <v>405</v>
      </c>
      <c r="AK84" t="s">
        <v>380</v>
      </c>
      <c r="AL84">
        <v>801</v>
      </c>
      <c r="AM84" t="s">
        <v>261</v>
      </c>
    </row>
    <row r="85" spans="1:39" ht="12.75">
      <c r="A85">
        <v>75</v>
      </c>
      <c r="B85" s="5"/>
      <c r="C85" s="33">
        <f t="shared" si="5"/>
      </c>
      <c r="D85" s="33">
        <f t="shared" si="6"/>
      </c>
      <c r="E85" s="57">
        <f t="shared" si="7"/>
      </c>
      <c r="F85" s="33">
        <f t="shared" si="8"/>
      </c>
      <c r="G85" s="5"/>
      <c r="H85" s="5"/>
      <c r="I85" s="5"/>
      <c r="J85" s="5"/>
      <c r="K85" s="59"/>
      <c r="L85" s="59"/>
      <c r="AF85">
        <v>84</v>
      </c>
      <c r="AG85" t="s">
        <v>691</v>
      </c>
      <c r="AH85" t="s">
        <v>692</v>
      </c>
      <c r="AI85">
        <v>6</v>
      </c>
      <c r="AJ85" t="s">
        <v>405</v>
      </c>
      <c r="AK85" t="s">
        <v>380</v>
      </c>
      <c r="AL85">
        <v>801</v>
      </c>
      <c r="AM85" t="s">
        <v>261</v>
      </c>
    </row>
    <row r="86" spans="1:39" ht="12.75">
      <c r="A86">
        <v>76</v>
      </c>
      <c r="B86" s="5"/>
      <c r="C86" s="33">
        <f t="shared" si="5"/>
      </c>
      <c r="D86" s="33">
        <f t="shared" si="6"/>
      </c>
      <c r="E86" s="57">
        <f t="shared" si="7"/>
      </c>
      <c r="F86" s="33">
        <f t="shared" si="8"/>
      </c>
      <c r="G86" s="5"/>
      <c r="H86" s="5"/>
      <c r="I86" s="5"/>
      <c r="J86" s="5"/>
      <c r="K86" s="59"/>
      <c r="L86" s="59"/>
      <c r="AF86">
        <v>85</v>
      </c>
      <c r="AG86" t="s">
        <v>693</v>
      </c>
      <c r="AH86" t="s">
        <v>694</v>
      </c>
      <c r="AI86">
        <v>6</v>
      </c>
      <c r="AJ86" t="s">
        <v>695</v>
      </c>
      <c r="AK86" t="s">
        <v>380</v>
      </c>
      <c r="AL86">
        <v>801</v>
      </c>
      <c r="AM86" t="s">
        <v>261</v>
      </c>
    </row>
    <row r="87" spans="1:39" ht="12.75">
      <c r="A87">
        <v>77</v>
      </c>
      <c r="B87" s="5"/>
      <c r="C87" s="33">
        <f t="shared" si="5"/>
      </c>
      <c r="D87" s="33">
        <f t="shared" si="6"/>
      </c>
      <c r="E87" s="57">
        <f t="shared" si="7"/>
      </c>
      <c r="F87" s="33">
        <f t="shared" si="8"/>
      </c>
      <c r="G87" s="5"/>
      <c r="H87" s="5"/>
      <c r="I87" s="5"/>
      <c r="J87" s="5"/>
      <c r="K87" s="59"/>
      <c r="L87" s="59"/>
      <c r="AF87">
        <v>86</v>
      </c>
      <c r="AG87" t="s">
        <v>696</v>
      </c>
      <c r="AH87" t="s">
        <v>697</v>
      </c>
      <c r="AI87">
        <v>4</v>
      </c>
      <c r="AJ87" t="s">
        <v>852</v>
      </c>
      <c r="AK87" t="s">
        <v>224</v>
      </c>
      <c r="AL87">
        <v>301</v>
      </c>
      <c r="AM87" t="s">
        <v>225</v>
      </c>
    </row>
    <row r="88" spans="1:39" ht="12.75">
      <c r="A88">
        <v>78</v>
      </c>
      <c r="B88" s="5"/>
      <c r="C88" s="33">
        <f t="shared" si="5"/>
      </c>
      <c r="D88" s="33">
        <f t="shared" si="6"/>
      </c>
      <c r="E88" s="57">
        <f t="shared" si="7"/>
      </c>
      <c r="F88" s="33">
        <f t="shared" si="8"/>
      </c>
      <c r="G88" s="5"/>
      <c r="H88" s="5"/>
      <c r="I88" s="5"/>
      <c r="J88" s="5"/>
      <c r="K88" s="59"/>
      <c r="L88" s="59"/>
      <c r="AF88">
        <v>87</v>
      </c>
    </row>
    <row r="89" spans="1:39" ht="12.75">
      <c r="A89">
        <v>79</v>
      </c>
      <c r="B89" s="5"/>
      <c r="C89" s="33">
        <f t="shared" si="5"/>
      </c>
      <c r="D89" s="33">
        <f t="shared" si="6"/>
      </c>
      <c r="E89" s="57">
        <f t="shared" si="7"/>
      </c>
      <c r="F89" s="33">
        <f t="shared" si="8"/>
      </c>
      <c r="G89" s="5"/>
      <c r="H89" s="5"/>
      <c r="I89" s="5"/>
      <c r="J89" s="5"/>
      <c r="K89" s="59"/>
      <c r="L89" s="59"/>
      <c r="AF89">
        <v>88</v>
      </c>
      <c r="AG89" t="s">
        <v>1785</v>
      </c>
      <c r="AH89" t="s">
        <v>698</v>
      </c>
      <c r="AI89">
        <v>3</v>
      </c>
      <c r="AJ89" t="s">
        <v>1030</v>
      </c>
      <c r="AK89" t="s">
        <v>934</v>
      </c>
      <c r="AL89">
        <v>508</v>
      </c>
      <c r="AM89" t="s">
        <v>243</v>
      </c>
    </row>
    <row r="90" spans="1:39" ht="12.75">
      <c r="A90">
        <v>80</v>
      </c>
      <c r="B90" s="5"/>
      <c r="C90" s="33">
        <f t="shared" si="5"/>
      </c>
      <c r="D90" s="33">
        <f t="shared" si="6"/>
      </c>
      <c r="E90" s="57">
        <f t="shared" si="7"/>
      </c>
      <c r="F90" s="33">
        <f t="shared" si="8"/>
      </c>
      <c r="G90" s="5"/>
      <c r="H90" s="5"/>
      <c r="I90" s="5"/>
      <c r="J90" s="5"/>
      <c r="K90" s="59"/>
      <c r="L90" s="59"/>
      <c r="AF90">
        <v>89</v>
      </c>
      <c r="AG90" t="s">
        <v>1786</v>
      </c>
      <c r="AH90" t="s">
        <v>1787</v>
      </c>
      <c r="AI90">
        <v>5</v>
      </c>
      <c r="AJ90" t="s">
        <v>823</v>
      </c>
      <c r="AK90" t="s">
        <v>824</v>
      </c>
      <c r="AL90">
        <v>101</v>
      </c>
      <c r="AM90" t="s">
        <v>306</v>
      </c>
    </row>
    <row r="91" spans="1:39" ht="12.75">
      <c r="A91">
        <v>81</v>
      </c>
      <c r="B91" s="5"/>
      <c r="C91" s="33">
        <f t="shared" si="5"/>
      </c>
      <c r="D91" s="33">
        <f t="shared" si="6"/>
      </c>
      <c r="E91" s="57">
        <f t="shared" si="7"/>
      </c>
      <c r="F91" s="33">
        <f t="shared" si="8"/>
      </c>
      <c r="G91" s="5"/>
      <c r="H91" s="5"/>
      <c r="I91" s="5"/>
      <c r="J91" s="5"/>
      <c r="K91" s="59"/>
      <c r="L91" s="59"/>
      <c r="AF91">
        <v>90</v>
      </c>
    </row>
    <row r="92" spans="1:39" ht="12.75">
      <c r="A92">
        <v>82</v>
      </c>
      <c r="B92" s="5"/>
      <c r="C92" s="33">
        <f t="shared" si="5"/>
      </c>
      <c r="D92" s="33">
        <f t="shared" si="6"/>
      </c>
      <c r="E92" s="57">
        <f t="shared" si="7"/>
      </c>
      <c r="F92" s="33">
        <f t="shared" si="8"/>
      </c>
      <c r="G92" s="5"/>
      <c r="H92" s="5"/>
      <c r="I92" s="5"/>
      <c r="J92" s="5"/>
      <c r="K92" s="59"/>
      <c r="L92" s="59"/>
      <c r="AF92">
        <v>91</v>
      </c>
    </row>
    <row r="93" spans="1:39" ht="12.75">
      <c r="A93">
        <v>83</v>
      </c>
      <c r="B93" s="5"/>
      <c r="C93" s="33">
        <f t="shared" si="5"/>
      </c>
      <c r="D93" s="33">
        <f t="shared" si="6"/>
      </c>
      <c r="E93" s="57">
        <f t="shared" si="7"/>
      </c>
      <c r="F93" s="33">
        <f t="shared" si="8"/>
      </c>
      <c r="G93" s="5"/>
      <c r="H93" s="5"/>
      <c r="I93" s="5"/>
      <c r="J93" s="5"/>
      <c r="K93" s="59"/>
      <c r="L93" s="59"/>
      <c r="AF93">
        <v>92</v>
      </c>
    </row>
    <row r="94" spans="1:39" ht="12.75">
      <c r="A94">
        <v>84</v>
      </c>
      <c r="B94" s="5"/>
      <c r="C94" s="33">
        <f t="shared" si="5"/>
      </c>
      <c r="D94" s="33">
        <f t="shared" si="6"/>
      </c>
      <c r="E94" s="57">
        <f t="shared" si="7"/>
      </c>
      <c r="F94" s="33">
        <f t="shared" si="8"/>
      </c>
      <c r="G94" s="5"/>
      <c r="H94" s="5"/>
      <c r="I94" s="5"/>
      <c r="J94" s="5"/>
      <c r="K94" s="59"/>
      <c r="L94" s="59"/>
      <c r="AF94">
        <v>93</v>
      </c>
    </row>
    <row r="95" spans="1:39" ht="12.75">
      <c r="A95">
        <v>85</v>
      </c>
      <c r="B95" s="5"/>
      <c r="C95" s="33">
        <f t="shared" si="5"/>
      </c>
      <c r="D95" s="33">
        <f t="shared" si="6"/>
      </c>
      <c r="E95" s="57">
        <f t="shared" si="7"/>
      </c>
      <c r="F95" s="33">
        <f t="shared" si="8"/>
      </c>
      <c r="G95" s="5"/>
      <c r="H95" s="5"/>
      <c r="I95" s="5"/>
      <c r="J95" s="5"/>
      <c r="K95" s="59"/>
      <c r="L95" s="59"/>
      <c r="AF95">
        <v>94</v>
      </c>
    </row>
    <row r="96" spans="1:39" ht="12.75">
      <c r="A96">
        <v>86</v>
      </c>
      <c r="B96" s="5"/>
      <c r="C96" s="33">
        <f t="shared" si="5"/>
      </c>
      <c r="D96" s="33">
        <f t="shared" si="6"/>
      </c>
      <c r="E96" s="57">
        <f t="shared" si="7"/>
      </c>
      <c r="F96" s="33">
        <f t="shared" si="8"/>
      </c>
      <c r="G96" s="5"/>
      <c r="H96" s="5"/>
      <c r="I96" s="5"/>
      <c r="J96" s="5"/>
      <c r="K96" s="59"/>
      <c r="L96" s="59"/>
      <c r="AF96">
        <v>95</v>
      </c>
    </row>
    <row r="97" spans="1:39" ht="12.75">
      <c r="A97">
        <v>87</v>
      </c>
      <c r="B97" s="5"/>
      <c r="C97" s="33">
        <f t="shared" si="5"/>
      </c>
      <c r="D97" s="33">
        <f t="shared" si="6"/>
      </c>
      <c r="E97" s="57">
        <f t="shared" si="7"/>
      </c>
      <c r="F97" s="33">
        <f t="shared" si="8"/>
      </c>
      <c r="G97" s="5"/>
      <c r="H97" s="5"/>
      <c r="I97" s="5"/>
      <c r="J97" s="5"/>
      <c r="K97" s="59"/>
      <c r="L97" s="59"/>
      <c r="AF97">
        <v>96</v>
      </c>
    </row>
    <row r="98" spans="1:39" ht="12.75">
      <c r="A98">
        <v>88</v>
      </c>
      <c r="B98" s="5"/>
      <c r="C98" s="33">
        <f t="shared" si="5"/>
      </c>
      <c r="D98" s="33">
        <f t="shared" si="6"/>
      </c>
      <c r="E98" s="57">
        <f t="shared" si="7"/>
      </c>
      <c r="F98" s="33">
        <f t="shared" si="8"/>
      </c>
      <c r="G98" s="5"/>
      <c r="H98" s="5"/>
      <c r="I98" s="5"/>
      <c r="J98" s="5"/>
      <c r="K98" s="59"/>
      <c r="L98" s="59"/>
      <c r="AF98">
        <v>97</v>
      </c>
      <c r="AG98" t="s">
        <v>1788</v>
      </c>
      <c r="AH98" t="s">
        <v>699</v>
      </c>
      <c r="AI98">
        <v>4</v>
      </c>
      <c r="AJ98" t="s">
        <v>1789</v>
      </c>
      <c r="AK98" t="s">
        <v>221</v>
      </c>
      <c r="AL98">
        <v>202</v>
      </c>
      <c r="AM98" t="s">
        <v>222</v>
      </c>
    </row>
    <row r="99" spans="1:39" ht="12.75">
      <c r="A99">
        <v>89</v>
      </c>
      <c r="B99" s="5"/>
      <c r="C99" s="33">
        <f t="shared" si="5"/>
      </c>
      <c r="D99" s="33">
        <f t="shared" si="6"/>
      </c>
      <c r="E99" s="57">
        <f t="shared" si="7"/>
      </c>
      <c r="F99" s="33">
        <f t="shared" si="8"/>
      </c>
      <c r="G99" s="5"/>
      <c r="H99" s="5"/>
      <c r="I99" s="5"/>
      <c r="J99" s="5"/>
      <c r="K99" s="59"/>
      <c r="L99" s="59"/>
      <c r="AF99">
        <v>98</v>
      </c>
      <c r="AG99" t="s">
        <v>1790</v>
      </c>
      <c r="AH99" t="s">
        <v>700</v>
      </c>
      <c r="AI99">
        <v>6</v>
      </c>
      <c r="AJ99" t="s">
        <v>384</v>
      </c>
      <c r="AK99" t="s">
        <v>224</v>
      </c>
      <c r="AL99">
        <v>301</v>
      </c>
      <c r="AM99" t="s">
        <v>225</v>
      </c>
    </row>
    <row r="100" spans="1:39" ht="12.75">
      <c r="A100">
        <v>90</v>
      </c>
      <c r="B100" s="5"/>
      <c r="C100" s="33">
        <f t="shared" si="5"/>
      </c>
      <c r="D100" s="33">
        <f t="shared" si="6"/>
      </c>
      <c r="E100" s="57">
        <f t="shared" si="7"/>
      </c>
      <c r="F100" s="33">
        <f t="shared" si="8"/>
      </c>
      <c r="G100" s="5"/>
      <c r="H100" s="5"/>
      <c r="I100" s="5"/>
      <c r="J100" s="5"/>
      <c r="K100" s="59"/>
      <c r="L100" s="59"/>
      <c r="AF100">
        <v>99</v>
      </c>
      <c r="AG100" t="s">
        <v>1791</v>
      </c>
      <c r="AH100" t="s">
        <v>701</v>
      </c>
      <c r="AI100">
        <v>6</v>
      </c>
      <c r="AJ100" t="s">
        <v>532</v>
      </c>
      <c r="AK100" t="s">
        <v>224</v>
      </c>
      <c r="AL100">
        <v>301</v>
      </c>
      <c r="AM100" t="s">
        <v>225</v>
      </c>
    </row>
    <row r="101" spans="1:39" ht="12.75">
      <c r="A101">
        <v>91</v>
      </c>
      <c r="B101" s="5"/>
      <c r="C101" s="33">
        <f t="shared" si="5"/>
      </c>
      <c r="D101" s="33">
        <f t="shared" si="6"/>
      </c>
      <c r="E101" s="57">
        <f t="shared" si="7"/>
      </c>
      <c r="F101" s="33">
        <f t="shared" si="8"/>
      </c>
      <c r="G101" s="5"/>
      <c r="H101" s="5"/>
      <c r="I101" s="5"/>
      <c r="J101" s="5"/>
      <c r="K101" s="59"/>
      <c r="L101" s="59"/>
      <c r="AF101">
        <v>100</v>
      </c>
      <c r="AG101" t="s">
        <v>1792</v>
      </c>
      <c r="AH101" t="s">
        <v>702</v>
      </c>
      <c r="AI101">
        <v>6</v>
      </c>
      <c r="AJ101" t="s">
        <v>532</v>
      </c>
      <c r="AK101" t="s">
        <v>224</v>
      </c>
      <c r="AL101">
        <v>301</v>
      </c>
      <c r="AM101" t="s">
        <v>225</v>
      </c>
    </row>
    <row r="102" spans="1:39" ht="12.75">
      <c r="A102">
        <v>92</v>
      </c>
      <c r="B102" s="5"/>
      <c r="C102" s="33">
        <f t="shared" si="5"/>
      </c>
      <c r="D102" s="33">
        <f t="shared" si="6"/>
      </c>
      <c r="E102" s="57">
        <f t="shared" si="7"/>
      </c>
      <c r="F102" s="33">
        <f t="shared" si="8"/>
      </c>
      <c r="G102" s="5"/>
      <c r="H102" s="5"/>
      <c r="I102" s="5"/>
      <c r="J102" s="5"/>
      <c r="K102" s="59"/>
      <c r="L102" s="59"/>
      <c r="AF102">
        <v>101</v>
      </c>
      <c r="AG102" t="s">
        <v>1793</v>
      </c>
      <c r="AH102" t="s">
        <v>1794</v>
      </c>
      <c r="AI102">
        <v>4</v>
      </c>
      <c r="AJ102" t="s">
        <v>866</v>
      </c>
      <c r="AK102" t="s">
        <v>218</v>
      </c>
      <c r="AL102">
        <v>102</v>
      </c>
      <c r="AM102" t="s">
        <v>219</v>
      </c>
    </row>
    <row r="103" spans="1:39" ht="12.75">
      <c r="A103">
        <v>93</v>
      </c>
      <c r="B103" s="5"/>
      <c r="C103" s="33">
        <f t="shared" si="5"/>
      </c>
      <c r="D103" s="33">
        <f t="shared" si="6"/>
      </c>
      <c r="E103" s="57">
        <f t="shared" si="7"/>
      </c>
      <c r="F103" s="33">
        <f t="shared" si="8"/>
      </c>
      <c r="G103" s="5"/>
      <c r="H103" s="5"/>
      <c r="I103" s="5"/>
      <c r="J103" s="5"/>
      <c r="K103" s="59"/>
      <c r="L103" s="59"/>
      <c r="AF103">
        <v>102</v>
      </c>
      <c r="AG103" t="s">
        <v>1795</v>
      </c>
      <c r="AH103" t="s">
        <v>1796</v>
      </c>
      <c r="AI103">
        <v>4</v>
      </c>
      <c r="AJ103" t="s">
        <v>866</v>
      </c>
      <c r="AK103" t="s">
        <v>218</v>
      </c>
      <c r="AL103">
        <v>102</v>
      </c>
      <c r="AM103" t="s">
        <v>219</v>
      </c>
    </row>
    <row r="104" spans="1:39" ht="12.75">
      <c r="A104">
        <v>94</v>
      </c>
      <c r="B104" s="5"/>
      <c r="C104" s="33">
        <f t="shared" si="5"/>
      </c>
      <c r="D104" s="33">
        <f t="shared" si="6"/>
      </c>
      <c r="E104" s="57">
        <f t="shared" si="7"/>
      </c>
      <c r="F104" s="33">
        <f t="shared" si="8"/>
      </c>
      <c r="G104" s="5"/>
      <c r="H104" s="5"/>
      <c r="I104" s="5"/>
      <c r="J104" s="5"/>
      <c r="K104" s="59"/>
      <c r="L104" s="59"/>
      <c r="AF104">
        <v>103</v>
      </c>
      <c r="AG104" t="s">
        <v>1797</v>
      </c>
      <c r="AH104" t="s">
        <v>1798</v>
      </c>
      <c r="AI104">
        <v>3</v>
      </c>
      <c r="AJ104" t="s">
        <v>823</v>
      </c>
      <c r="AK104" t="s">
        <v>824</v>
      </c>
      <c r="AL104">
        <v>101</v>
      </c>
      <c r="AM104" t="s">
        <v>306</v>
      </c>
    </row>
    <row r="105" spans="1:39" ht="12.75">
      <c r="A105">
        <v>95</v>
      </c>
      <c r="B105" s="5"/>
      <c r="C105" s="33">
        <f t="shared" si="5"/>
      </c>
      <c r="D105" s="33">
        <f t="shared" si="6"/>
      </c>
      <c r="E105" s="57">
        <f t="shared" si="7"/>
      </c>
      <c r="F105" s="33">
        <f t="shared" si="8"/>
      </c>
      <c r="G105" s="5"/>
      <c r="H105" s="5"/>
      <c r="I105" s="5"/>
      <c r="J105" s="5"/>
      <c r="K105" s="59"/>
      <c r="L105" s="59"/>
      <c r="AF105">
        <v>104</v>
      </c>
      <c r="AG105" t="s">
        <v>1799</v>
      </c>
      <c r="AH105" t="s">
        <v>1800</v>
      </c>
      <c r="AI105">
        <v>4</v>
      </c>
      <c r="AJ105" t="s">
        <v>823</v>
      </c>
      <c r="AK105" t="s">
        <v>824</v>
      </c>
      <c r="AL105">
        <v>101</v>
      </c>
      <c r="AM105" t="s">
        <v>306</v>
      </c>
    </row>
    <row r="106" spans="1:39" ht="12.75">
      <c r="A106">
        <v>96</v>
      </c>
      <c r="B106" s="5"/>
      <c r="C106" s="33">
        <f t="shared" si="5"/>
      </c>
      <c r="D106" s="33">
        <f t="shared" si="6"/>
      </c>
      <c r="E106" s="57">
        <f t="shared" si="7"/>
      </c>
      <c r="F106" s="33">
        <f t="shared" si="8"/>
      </c>
      <c r="G106" s="5"/>
      <c r="H106" s="5"/>
      <c r="I106" s="5"/>
      <c r="J106" s="5"/>
      <c r="K106" s="59"/>
      <c r="L106" s="59"/>
      <c r="AF106">
        <v>105</v>
      </c>
      <c r="AG106" t="s">
        <v>1801</v>
      </c>
      <c r="AH106" t="s">
        <v>1802</v>
      </c>
      <c r="AI106">
        <v>3</v>
      </c>
      <c r="AJ106" t="s">
        <v>1040</v>
      </c>
      <c r="AK106" t="s">
        <v>224</v>
      </c>
      <c r="AL106">
        <v>301</v>
      </c>
      <c r="AM106" t="s">
        <v>225</v>
      </c>
    </row>
    <row r="107" spans="1:39" ht="12.75">
      <c r="A107">
        <v>97</v>
      </c>
      <c r="B107" s="5"/>
      <c r="C107" s="33">
        <f t="shared" si="5"/>
      </c>
      <c r="D107" s="33">
        <f t="shared" si="6"/>
      </c>
      <c r="E107" s="57">
        <f t="shared" si="7"/>
      </c>
      <c r="F107" s="33">
        <f aca="true" t="shared" si="9" ref="F107:F113">IF($B107="","",VLOOKUP($B107,GirlData,6,FALSE))</f>
      </c>
      <c r="G107" s="5"/>
      <c r="H107" s="5"/>
      <c r="I107" s="5"/>
      <c r="J107" s="5"/>
      <c r="K107" s="59"/>
      <c r="L107" s="59"/>
      <c r="AF107">
        <v>106</v>
      </c>
      <c r="AG107" t="s">
        <v>1803</v>
      </c>
      <c r="AH107" t="s">
        <v>1804</v>
      </c>
      <c r="AI107">
        <v>4</v>
      </c>
      <c r="AJ107" t="s">
        <v>1766</v>
      </c>
      <c r="AK107" t="s">
        <v>224</v>
      </c>
      <c r="AL107">
        <v>301</v>
      </c>
      <c r="AM107" t="s">
        <v>225</v>
      </c>
    </row>
    <row r="108" spans="1:39" ht="12.75">
      <c r="A108">
        <v>98</v>
      </c>
      <c r="B108" s="5"/>
      <c r="C108" s="33">
        <f t="shared" si="5"/>
      </c>
      <c r="D108" s="33">
        <f t="shared" si="6"/>
      </c>
      <c r="E108" s="57">
        <f t="shared" si="7"/>
      </c>
      <c r="F108" s="33">
        <f t="shared" si="9"/>
      </c>
      <c r="G108" s="5"/>
      <c r="H108" s="5"/>
      <c r="I108" s="5"/>
      <c r="J108" s="5"/>
      <c r="K108" s="59"/>
      <c r="L108" s="59"/>
      <c r="AF108">
        <v>107</v>
      </c>
      <c r="AG108" t="s">
        <v>1805</v>
      </c>
      <c r="AH108" t="s">
        <v>1806</v>
      </c>
      <c r="AI108">
        <v>6</v>
      </c>
      <c r="AJ108" t="s">
        <v>1030</v>
      </c>
      <c r="AK108" t="s">
        <v>1807</v>
      </c>
      <c r="AL108">
        <v>601</v>
      </c>
      <c r="AM108" t="s">
        <v>249</v>
      </c>
    </row>
    <row r="109" spans="1:39" ht="12.75">
      <c r="A109">
        <v>99</v>
      </c>
      <c r="B109" s="5"/>
      <c r="C109" s="33">
        <f t="shared" si="5"/>
      </c>
      <c r="D109" s="33">
        <f t="shared" si="6"/>
      </c>
      <c r="E109" s="57">
        <f t="shared" si="7"/>
      </c>
      <c r="F109" s="33">
        <f t="shared" si="9"/>
      </c>
      <c r="G109" s="5"/>
      <c r="H109" s="5"/>
      <c r="I109" s="5"/>
      <c r="J109" s="5"/>
      <c r="K109" s="59"/>
      <c r="L109" s="59"/>
      <c r="AF109">
        <v>108</v>
      </c>
      <c r="AG109" t="s">
        <v>703</v>
      </c>
      <c r="AH109" t="s">
        <v>704</v>
      </c>
      <c r="AI109">
        <v>6</v>
      </c>
      <c r="AJ109" t="s">
        <v>405</v>
      </c>
      <c r="AK109" t="s">
        <v>380</v>
      </c>
      <c r="AL109">
        <v>801</v>
      </c>
      <c r="AM109" t="s">
        <v>261</v>
      </c>
    </row>
    <row r="110" spans="1:39" ht="12.75">
      <c r="A110">
        <v>100</v>
      </c>
      <c r="B110" s="5"/>
      <c r="C110" s="33">
        <f t="shared" si="5"/>
      </c>
      <c r="D110" s="33">
        <f t="shared" si="6"/>
      </c>
      <c r="E110" s="57">
        <f t="shared" si="7"/>
      </c>
      <c r="F110" s="33">
        <f t="shared" si="9"/>
      </c>
      <c r="G110" s="5"/>
      <c r="H110" s="5"/>
      <c r="I110" s="5"/>
      <c r="J110" s="5"/>
      <c r="K110" s="59"/>
      <c r="L110" s="59"/>
      <c r="AF110">
        <v>109</v>
      </c>
      <c r="AG110" t="s">
        <v>705</v>
      </c>
      <c r="AH110" t="s">
        <v>706</v>
      </c>
      <c r="AI110">
        <v>6</v>
      </c>
      <c r="AJ110" t="s">
        <v>961</v>
      </c>
      <c r="AK110" t="s">
        <v>279</v>
      </c>
      <c r="AL110">
        <v>1203</v>
      </c>
      <c r="AM110" t="s">
        <v>280</v>
      </c>
    </row>
    <row r="111" spans="2:39" ht="12.75">
      <c r="B111" s="5"/>
      <c r="C111" s="33">
        <f t="shared" si="5"/>
      </c>
      <c r="D111" s="33">
        <f t="shared" si="6"/>
      </c>
      <c r="E111" s="57">
        <f t="shared" si="7"/>
      </c>
      <c r="F111" s="33">
        <f t="shared" si="9"/>
      </c>
      <c r="G111" s="5"/>
      <c r="H111" s="5"/>
      <c r="I111" s="5"/>
      <c r="J111" s="5"/>
      <c r="K111" s="59"/>
      <c r="L111" s="59"/>
      <c r="AF111">
        <v>110</v>
      </c>
      <c r="AG111" t="s">
        <v>707</v>
      </c>
      <c r="AH111" t="s">
        <v>708</v>
      </c>
      <c r="AI111">
        <v>6</v>
      </c>
      <c r="AJ111" t="s">
        <v>961</v>
      </c>
      <c r="AK111" t="s">
        <v>279</v>
      </c>
      <c r="AL111">
        <v>1203</v>
      </c>
      <c r="AM111" t="s">
        <v>280</v>
      </c>
    </row>
    <row r="112" spans="2:39" ht="12.75">
      <c r="B112" s="5"/>
      <c r="C112" s="33">
        <f t="shared" si="5"/>
      </c>
      <c r="D112" s="33">
        <f t="shared" si="6"/>
      </c>
      <c r="E112" s="57">
        <f t="shared" si="7"/>
      </c>
      <c r="F112" s="33">
        <f t="shared" si="9"/>
      </c>
      <c r="G112" s="5"/>
      <c r="H112" s="5"/>
      <c r="I112" s="5"/>
      <c r="J112" s="5"/>
      <c r="K112" s="59"/>
      <c r="L112" s="59"/>
      <c r="AF112">
        <v>111</v>
      </c>
      <c r="AG112" t="s">
        <v>1808</v>
      </c>
      <c r="AH112" t="s">
        <v>709</v>
      </c>
      <c r="AI112">
        <v>5</v>
      </c>
      <c r="AJ112" t="s">
        <v>936</v>
      </c>
      <c r="AK112" t="s">
        <v>230</v>
      </c>
      <c r="AL112">
        <v>402</v>
      </c>
      <c r="AM112" t="s">
        <v>230</v>
      </c>
    </row>
    <row r="113" spans="2:39" ht="12.75">
      <c r="B113" s="5"/>
      <c r="C113" s="33">
        <f t="shared" si="5"/>
      </c>
      <c r="D113" s="33">
        <f t="shared" si="6"/>
      </c>
      <c r="E113" s="57">
        <f t="shared" si="7"/>
      </c>
      <c r="F113" s="33">
        <f t="shared" si="9"/>
      </c>
      <c r="G113" s="5"/>
      <c r="H113" s="5"/>
      <c r="I113" s="5"/>
      <c r="J113" s="5"/>
      <c r="K113" s="59"/>
      <c r="L113" s="59"/>
      <c r="AF113">
        <v>112</v>
      </c>
      <c r="AG113" t="s">
        <v>1809</v>
      </c>
      <c r="AH113" t="s">
        <v>710</v>
      </c>
      <c r="AI113">
        <v>5</v>
      </c>
      <c r="AJ113" t="s">
        <v>871</v>
      </c>
      <c r="AK113" t="s">
        <v>230</v>
      </c>
      <c r="AL113">
        <v>402</v>
      </c>
      <c r="AM113" t="s">
        <v>230</v>
      </c>
    </row>
    <row r="114" spans="11:39" ht="12.75">
      <c r="K114" s="9"/>
      <c r="L114" s="9"/>
      <c r="AF114">
        <v>113</v>
      </c>
    </row>
    <row r="115" spans="11:39" ht="12.75">
      <c r="K115" s="9"/>
      <c r="L115" s="9"/>
      <c r="AF115">
        <v>114</v>
      </c>
      <c r="AG115" t="s">
        <v>1810</v>
      </c>
      <c r="AH115" t="s">
        <v>711</v>
      </c>
      <c r="AI115">
        <v>5</v>
      </c>
      <c r="AJ115" t="s">
        <v>936</v>
      </c>
      <c r="AK115" t="s">
        <v>230</v>
      </c>
      <c r="AL115">
        <v>402</v>
      </c>
      <c r="AM115" t="s">
        <v>230</v>
      </c>
    </row>
    <row r="116" spans="11:39" ht="12.75">
      <c r="K116" s="9"/>
      <c r="L116" s="9"/>
      <c r="AF116">
        <v>115</v>
      </c>
      <c r="AG116" t="s">
        <v>1811</v>
      </c>
      <c r="AH116" t="s">
        <v>1812</v>
      </c>
      <c r="AI116">
        <v>6</v>
      </c>
      <c r="AJ116" t="s">
        <v>1813</v>
      </c>
      <c r="AK116" t="s">
        <v>1814</v>
      </c>
      <c r="AL116">
        <v>1601</v>
      </c>
      <c r="AM116" t="s">
        <v>1815</v>
      </c>
    </row>
    <row r="117" spans="11:39" ht="12.75">
      <c r="K117" s="9"/>
      <c r="L117" s="9"/>
      <c r="AF117">
        <v>116</v>
      </c>
      <c r="AG117" t="s">
        <v>1816</v>
      </c>
      <c r="AH117" t="s">
        <v>712</v>
      </c>
      <c r="AI117">
        <v>6</v>
      </c>
      <c r="AJ117" t="s">
        <v>1132</v>
      </c>
      <c r="AK117" t="s">
        <v>289</v>
      </c>
      <c r="AL117">
        <v>1302</v>
      </c>
      <c r="AM117" t="s">
        <v>290</v>
      </c>
    </row>
    <row r="118" spans="11:39" ht="12.75">
      <c r="K118" s="9"/>
      <c r="L118" s="9"/>
      <c r="AF118">
        <v>117</v>
      </c>
    </row>
    <row r="119" spans="11:39" ht="12.75">
      <c r="K119" s="9"/>
      <c r="L119" s="9"/>
      <c r="AF119">
        <v>118</v>
      </c>
      <c r="AG119" t="s">
        <v>1817</v>
      </c>
      <c r="AH119" t="s">
        <v>1818</v>
      </c>
      <c r="AI119">
        <v>4</v>
      </c>
      <c r="AJ119" t="s">
        <v>1758</v>
      </c>
      <c r="AK119" t="s">
        <v>221</v>
      </c>
      <c r="AL119">
        <v>202</v>
      </c>
      <c r="AM119" t="s">
        <v>222</v>
      </c>
    </row>
    <row r="120" spans="11:39" ht="12.75">
      <c r="K120" s="9"/>
      <c r="L120" s="9"/>
      <c r="AF120">
        <v>119</v>
      </c>
      <c r="AG120" t="s">
        <v>1819</v>
      </c>
      <c r="AH120" t="s">
        <v>1820</v>
      </c>
      <c r="AI120">
        <v>4</v>
      </c>
      <c r="AJ120" t="s">
        <v>1758</v>
      </c>
      <c r="AK120" t="s">
        <v>221</v>
      </c>
      <c r="AL120">
        <v>202</v>
      </c>
      <c r="AM120" t="s">
        <v>222</v>
      </c>
    </row>
    <row r="121" spans="11:39" ht="12.75">
      <c r="K121" s="9"/>
      <c r="L121" s="9"/>
      <c r="AF121">
        <v>120</v>
      </c>
      <c r="AG121" t="s">
        <v>1821</v>
      </c>
      <c r="AH121" t="s">
        <v>1822</v>
      </c>
      <c r="AI121">
        <v>6</v>
      </c>
      <c r="AJ121" t="s">
        <v>1096</v>
      </c>
      <c r="AK121" t="s">
        <v>324</v>
      </c>
      <c r="AL121">
        <v>1210</v>
      </c>
      <c r="AM121" t="s">
        <v>286</v>
      </c>
    </row>
    <row r="122" spans="11:39" ht="12.75">
      <c r="K122" s="9"/>
      <c r="L122" s="9"/>
      <c r="AF122">
        <v>121</v>
      </c>
      <c r="AG122" t="s">
        <v>1823</v>
      </c>
      <c r="AH122" t="s">
        <v>713</v>
      </c>
      <c r="AI122">
        <v>4</v>
      </c>
      <c r="AJ122" t="s">
        <v>1824</v>
      </c>
      <c r="AK122" t="s">
        <v>230</v>
      </c>
      <c r="AL122">
        <v>402</v>
      </c>
      <c r="AM122" t="s">
        <v>230</v>
      </c>
    </row>
    <row r="123" spans="11:39" ht="12.75">
      <c r="K123" s="9"/>
      <c r="L123" s="9"/>
      <c r="AF123">
        <v>122</v>
      </c>
    </row>
    <row r="124" spans="11:39" ht="12.75">
      <c r="K124" s="9"/>
      <c r="L124" s="9"/>
      <c r="AF124">
        <v>123</v>
      </c>
      <c r="AG124" t="s">
        <v>1825</v>
      </c>
      <c r="AH124" t="s">
        <v>1826</v>
      </c>
      <c r="AI124">
        <v>5</v>
      </c>
      <c r="AJ124" t="s">
        <v>1827</v>
      </c>
      <c r="AK124" t="s">
        <v>221</v>
      </c>
      <c r="AL124">
        <v>202</v>
      </c>
      <c r="AM124" t="s">
        <v>222</v>
      </c>
    </row>
    <row r="125" spans="11:39" ht="12.75">
      <c r="K125" s="9"/>
      <c r="L125" s="9"/>
      <c r="AF125">
        <v>124</v>
      </c>
      <c r="AG125" t="s">
        <v>1828</v>
      </c>
      <c r="AH125" t="s">
        <v>1829</v>
      </c>
      <c r="AI125">
        <v>5</v>
      </c>
      <c r="AJ125" t="s">
        <v>1830</v>
      </c>
      <c r="AK125" t="s">
        <v>221</v>
      </c>
      <c r="AL125">
        <v>202</v>
      </c>
      <c r="AM125" t="s">
        <v>222</v>
      </c>
    </row>
    <row r="126" spans="11:39" ht="12.75">
      <c r="K126" s="9"/>
      <c r="L126" s="9"/>
      <c r="AF126">
        <v>125</v>
      </c>
    </row>
    <row r="127" spans="11:39" ht="12.75">
      <c r="K127" s="9"/>
      <c r="L127" s="9"/>
      <c r="AF127">
        <v>126</v>
      </c>
      <c r="AG127" t="s">
        <v>1831</v>
      </c>
      <c r="AH127" t="s">
        <v>1832</v>
      </c>
      <c r="AI127">
        <v>5</v>
      </c>
      <c r="AJ127" t="s">
        <v>1030</v>
      </c>
      <c r="AK127" t="s">
        <v>248</v>
      </c>
      <c r="AL127">
        <v>601</v>
      </c>
      <c r="AM127" t="s">
        <v>249</v>
      </c>
    </row>
    <row r="128" spans="11:39" ht="12.75">
      <c r="K128" s="9"/>
      <c r="L128" s="9"/>
      <c r="AF128">
        <v>127</v>
      </c>
      <c r="AG128" t="s">
        <v>1833</v>
      </c>
      <c r="AH128" t="s">
        <v>1834</v>
      </c>
      <c r="AI128">
        <v>3</v>
      </c>
      <c r="AJ128" t="s">
        <v>954</v>
      </c>
      <c r="AK128" t="s">
        <v>224</v>
      </c>
      <c r="AL128">
        <v>301</v>
      </c>
      <c r="AM128" t="s">
        <v>225</v>
      </c>
    </row>
    <row r="129" spans="11:39" ht="12.75">
      <c r="K129" s="9"/>
      <c r="L129" s="9"/>
      <c r="AF129">
        <v>128</v>
      </c>
    </row>
    <row r="130" spans="11:39" ht="12.75">
      <c r="K130" s="9"/>
      <c r="L130" s="9"/>
      <c r="AF130">
        <v>129</v>
      </c>
      <c r="AG130" t="s">
        <v>714</v>
      </c>
      <c r="AH130" t="s">
        <v>715</v>
      </c>
      <c r="AI130">
        <v>5</v>
      </c>
      <c r="AJ130" t="s">
        <v>383</v>
      </c>
      <c r="AK130" t="s">
        <v>380</v>
      </c>
      <c r="AL130">
        <v>801</v>
      </c>
      <c r="AM130" t="s">
        <v>261</v>
      </c>
    </row>
    <row r="131" spans="11:39" ht="12.75">
      <c r="K131" s="9"/>
      <c r="L131" s="9"/>
      <c r="AF131">
        <v>130</v>
      </c>
      <c r="AG131" t="s">
        <v>716</v>
      </c>
      <c r="AH131" t="s">
        <v>717</v>
      </c>
      <c r="AI131">
        <v>5</v>
      </c>
      <c r="AJ131" t="s">
        <v>565</v>
      </c>
      <c r="AK131" t="s">
        <v>1289</v>
      </c>
      <c r="AL131">
        <v>805</v>
      </c>
      <c r="AM131" t="s">
        <v>1290</v>
      </c>
    </row>
    <row r="132" spans="11:39" ht="12.75">
      <c r="K132" s="9"/>
      <c r="L132" s="9"/>
      <c r="AF132">
        <v>131</v>
      </c>
      <c r="AG132" t="s">
        <v>1835</v>
      </c>
      <c r="AH132" t="s">
        <v>1836</v>
      </c>
      <c r="AI132">
        <v>3</v>
      </c>
      <c r="AJ132" t="s">
        <v>908</v>
      </c>
      <c r="AK132" t="s">
        <v>224</v>
      </c>
      <c r="AL132">
        <v>301</v>
      </c>
      <c r="AM132" t="s">
        <v>225</v>
      </c>
    </row>
    <row r="133" spans="11:39" ht="12.75">
      <c r="K133" s="9"/>
      <c r="L133" s="9"/>
      <c r="AF133">
        <v>132</v>
      </c>
      <c r="AG133" t="s">
        <v>1837</v>
      </c>
      <c r="AH133" t="s">
        <v>1838</v>
      </c>
      <c r="AI133">
        <v>6</v>
      </c>
      <c r="AJ133" t="s">
        <v>955</v>
      </c>
      <c r="AK133" t="s">
        <v>224</v>
      </c>
      <c r="AL133">
        <v>301</v>
      </c>
      <c r="AM133" t="s">
        <v>225</v>
      </c>
    </row>
    <row r="134" spans="11:39" ht="12.75">
      <c r="K134" s="9"/>
      <c r="L134" s="9"/>
      <c r="AF134">
        <v>133</v>
      </c>
    </row>
    <row r="135" spans="11:39" ht="12.75">
      <c r="K135" s="9"/>
      <c r="L135" s="9"/>
      <c r="AF135">
        <v>134</v>
      </c>
    </row>
    <row r="136" spans="11:39" ht="18">
      <c r="K136" s="9"/>
      <c r="L136" s="9"/>
      <c r="AF136">
        <v>135</v>
      </c>
      <c r="AG136" t="s">
        <v>1839</v>
      </c>
      <c r="AH136" t="s">
        <v>718</v>
      </c>
      <c r="AI136">
        <v>6</v>
      </c>
      <c r="AJ136" t="s">
        <v>719</v>
      </c>
      <c r="AK136" t="s">
        <v>227</v>
      </c>
      <c r="AL136">
        <v>401</v>
      </c>
      <c r="AM136" t="s">
        <v>228</v>
      </c>
    </row>
    <row r="137" spans="11:39" ht="12.75">
      <c r="K137" s="9"/>
      <c r="L137" s="9"/>
      <c r="AF137">
        <v>136</v>
      </c>
      <c r="AG137" t="s">
        <v>1840</v>
      </c>
      <c r="AH137" t="s">
        <v>1841</v>
      </c>
      <c r="AI137">
        <v>5</v>
      </c>
      <c r="AJ137" t="s">
        <v>1008</v>
      </c>
      <c r="AK137" t="s">
        <v>273</v>
      </c>
      <c r="AL137">
        <v>1003</v>
      </c>
      <c r="AM137" t="s">
        <v>274</v>
      </c>
    </row>
    <row r="138" spans="11:39" ht="12.75">
      <c r="K138" s="9"/>
      <c r="L138" s="9"/>
      <c r="AF138">
        <v>137</v>
      </c>
      <c r="AG138" t="s">
        <v>1842</v>
      </c>
      <c r="AH138" t="s">
        <v>1843</v>
      </c>
      <c r="AI138">
        <v>5</v>
      </c>
      <c r="AJ138" t="s">
        <v>1844</v>
      </c>
      <c r="AK138" t="s">
        <v>273</v>
      </c>
      <c r="AL138">
        <v>1003</v>
      </c>
      <c r="AM138" t="s">
        <v>274</v>
      </c>
    </row>
    <row r="139" spans="11:39" ht="12.75">
      <c r="K139" s="9"/>
      <c r="L139" s="9"/>
      <c r="AF139">
        <v>138</v>
      </c>
      <c r="AG139" t="s">
        <v>1845</v>
      </c>
      <c r="AH139" t="s">
        <v>720</v>
      </c>
      <c r="AI139">
        <v>5</v>
      </c>
      <c r="AJ139" t="s">
        <v>1037</v>
      </c>
      <c r="AK139" t="s">
        <v>293</v>
      </c>
      <c r="AL139">
        <v>1401</v>
      </c>
      <c r="AM139" t="s">
        <v>294</v>
      </c>
    </row>
    <row r="140" spans="11:39" ht="12.75">
      <c r="K140" s="9"/>
      <c r="L140" s="9"/>
      <c r="AF140">
        <v>139</v>
      </c>
      <c r="AG140" t="s">
        <v>1846</v>
      </c>
      <c r="AH140" t="s">
        <v>721</v>
      </c>
      <c r="AI140">
        <v>5</v>
      </c>
      <c r="AJ140" t="s">
        <v>1037</v>
      </c>
      <c r="AK140" t="s">
        <v>293</v>
      </c>
      <c r="AL140">
        <v>1401</v>
      </c>
      <c r="AM140" t="s">
        <v>294</v>
      </c>
    </row>
    <row r="141" spans="11:39" ht="12.75">
      <c r="K141" s="9"/>
      <c r="L141" s="9"/>
      <c r="AF141">
        <v>140</v>
      </c>
    </row>
    <row r="142" spans="11:39" ht="12.75">
      <c r="K142" s="9"/>
      <c r="L142" s="9"/>
      <c r="AF142">
        <v>141</v>
      </c>
      <c r="AG142" t="s">
        <v>722</v>
      </c>
      <c r="AH142" t="s">
        <v>723</v>
      </c>
      <c r="AI142">
        <v>5</v>
      </c>
      <c r="AJ142" t="s">
        <v>400</v>
      </c>
      <c r="AK142" t="s">
        <v>380</v>
      </c>
      <c r="AL142">
        <v>801</v>
      </c>
      <c r="AM142" t="s">
        <v>261</v>
      </c>
    </row>
    <row r="143" spans="11:39" ht="12.75">
      <c r="K143" s="9"/>
      <c r="L143" s="9"/>
      <c r="AF143">
        <v>142</v>
      </c>
      <c r="AG143" t="s">
        <v>1847</v>
      </c>
      <c r="AH143" t="s">
        <v>1848</v>
      </c>
      <c r="AI143">
        <v>6</v>
      </c>
      <c r="AJ143" t="s">
        <v>1135</v>
      </c>
      <c r="AK143" t="s">
        <v>227</v>
      </c>
      <c r="AL143">
        <v>401</v>
      </c>
      <c r="AM143" t="s">
        <v>228</v>
      </c>
    </row>
    <row r="144" spans="11:39" ht="12.75">
      <c r="K144" s="9"/>
      <c r="L144" s="9"/>
      <c r="AF144">
        <v>143</v>
      </c>
    </row>
    <row r="145" spans="11:39" ht="12.75">
      <c r="K145" s="9"/>
      <c r="L145" s="9"/>
      <c r="AF145">
        <v>144</v>
      </c>
    </row>
    <row r="146" spans="11:39" ht="12.75">
      <c r="K146" s="9"/>
      <c r="L146" s="9"/>
      <c r="AF146">
        <v>145</v>
      </c>
      <c r="AG146" t="s">
        <v>1849</v>
      </c>
      <c r="AH146" t="s">
        <v>724</v>
      </c>
      <c r="AI146">
        <v>6</v>
      </c>
      <c r="AJ146" t="s">
        <v>992</v>
      </c>
      <c r="AK146" t="s">
        <v>993</v>
      </c>
      <c r="AL146">
        <v>1402</v>
      </c>
      <c r="AM146" t="s">
        <v>994</v>
      </c>
    </row>
    <row r="147" spans="11:39" ht="12.75">
      <c r="K147" s="9"/>
      <c r="L147" s="9"/>
      <c r="AF147">
        <v>146</v>
      </c>
      <c r="AG147" t="s">
        <v>725</v>
      </c>
      <c r="AH147" t="s">
        <v>1850</v>
      </c>
      <c r="AI147">
        <v>6</v>
      </c>
      <c r="AJ147" t="s">
        <v>1035</v>
      </c>
      <c r="AK147" t="s">
        <v>279</v>
      </c>
      <c r="AL147">
        <v>1203</v>
      </c>
      <c r="AM147" t="s">
        <v>280</v>
      </c>
    </row>
    <row r="148" spans="11:39" ht="12.75">
      <c r="K148" s="9"/>
      <c r="L148" s="9"/>
      <c r="AF148">
        <v>147</v>
      </c>
    </row>
    <row r="149" spans="11:39" ht="12.75">
      <c r="K149" s="9"/>
      <c r="L149" s="9"/>
      <c r="AF149">
        <v>148</v>
      </c>
      <c r="AG149" t="s">
        <v>1851</v>
      </c>
      <c r="AH149" t="s">
        <v>1852</v>
      </c>
      <c r="AI149">
        <v>3</v>
      </c>
      <c r="AJ149" t="s">
        <v>851</v>
      </c>
      <c r="AK149" t="s">
        <v>224</v>
      </c>
      <c r="AL149">
        <v>301</v>
      </c>
      <c r="AM149" t="s">
        <v>225</v>
      </c>
    </row>
    <row r="150" spans="11:39" ht="12.75">
      <c r="K150" s="9"/>
      <c r="L150" s="9"/>
      <c r="AF150">
        <v>149</v>
      </c>
    </row>
    <row r="151" spans="11:39" ht="12.75">
      <c r="K151" s="9"/>
      <c r="L151" s="9"/>
      <c r="AF151">
        <v>150</v>
      </c>
    </row>
    <row r="152" spans="11:39" ht="12.75">
      <c r="K152" s="9"/>
      <c r="L152" s="9"/>
      <c r="AF152">
        <v>151</v>
      </c>
      <c r="AG152" t="s">
        <v>1853</v>
      </c>
      <c r="AH152" t="s">
        <v>726</v>
      </c>
      <c r="AI152">
        <v>6</v>
      </c>
      <c r="AJ152" t="s">
        <v>871</v>
      </c>
      <c r="AK152" t="s">
        <v>232</v>
      </c>
      <c r="AL152">
        <v>501</v>
      </c>
      <c r="AM152" t="s">
        <v>233</v>
      </c>
    </row>
    <row r="153" spans="11:39" ht="12.75">
      <c r="K153" s="9"/>
      <c r="L153" s="9"/>
      <c r="AF153">
        <v>152</v>
      </c>
    </row>
    <row r="154" spans="11:39" ht="12.75">
      <c r="K154" s="9"/>
      <c r="L154" s="9"/>
      <c r="AF154">
        <v>153</v>
      </c>
      <c r="AG154" t="s">
        <v>1854</v>
      </c>
      <c r="AH154" t="s">
        <v>727</v>
      </c>
      <c r="AI154">
        <v>5</v>
      </c>
      <c r="AJ154" t="s">
        <v>873</v>
      </c>
      <c r="AK154" t="s">
        <v>232</v>
      </c>
      <c r="AL154">
        <v>501</v>
      </c>
      <c r="AM154" t="s">
        <v>233</v>
      </c>
    </row>
    <row r="155" spans="11:39" ht="12.75">
      <c r="K155" s="9"/>
      <c r="L155" s="9"/>
      <c r="AF155">
        <v>154</v>
      </c>
      <c r="AG155" t="s">
        <v>1855</v>
      </c>
      <c r="AH155" t="s">
        <v>728</v>
      </c>
      <c r="AI155">
        <v>5</v>
      </c>
      <c r="AJ155" t="s">
        <v>873</v>
      </c>
      <c r="AK155" t="s">
        <v>232</v>
      </c>
      <c r="AL155">
        <v>501</v>
      </c>
      <c r="AM155" t="s">
        <v>233</v>
      </c>
    </row>
    <row r="156" spans="11:39" ht="12.75">
      <c r="K156" s="9"/>
      <c r="L156" s="9"/>
      <c r="AF156">
        <v>155</v>
      </c>
      <c r="AG156" t="s">
        <v>1856</v>
      </c>
      <c r="AH156" t="s">
        <v>729</v>
      </c>
      <c r="AI156">
        <v>5</v>
      </c>
      <c r="AJ156" t="s">
        <v>873</v>
      </c>
      <c r="AK156" t="s">
        <v>232</v>
      </c>
      <c r="AL156">
        <v>501</v>
      </c>
      <c r="AM156" t="s">
        <v>233</v>
      </c>
    </row>
    <row r="157" spans="11:39" ht="12.75">
      <c r="K157" s="9"/>
      <c r="L157" s="9"/>
      <c r="AF157">
        <v>156</v>
      </c>
      <c r="AG157" t="s">
        <v>1857</v>
      </c>
      <c r="AH157" t="s">
        <v>730</v>
      </c>
      <c r="AI157">
        <v>5</v>
      </c>
      <c r="AJ157" t="s">
        <v>873</v>
      </c>
      <c r="AK157" t="s">
        <v>232</v>
      </c>
      <c r="AL157">
        <v>501</v>
      </c>
      <c r="AM157" t="s">
        <v>233</v>
      </c>
    </row>
    <row r="158" spans="11:39" ht="12.75">
      <c r="K158" s="9"/>
      <c r="L158" s="9"/>
      <c r="AF158">
        <v>157</v>
      </c>
    </row>
    <row r="159" spans="11:39" ht="12.75">
      <c r="K159" s="9"/>
      <c r="L159" s="9"/>
      <c r="AF159">
        <v>158</v>
      </c>
    </row>
    <row r="160" spans="11:39" ht="12.75">
      <c r="K160" s="9"/>
      <c r="L160" s="9"/>
      <c r="AF160">
        <v>159</v>
      </c>
    </row>
    <row r="161" spans="11:39" ht="12.75">
      <c r="K161" s="9"/>
      <c r="L161" s="9"/>
      <c r="AF161">
        <v>160</v>
      </c>
    </row>
    <row r="162" spans="11:39" ht="12.75">
      <c r="K162" s="9"/>
      <c r="L162" s="9"/>
      <c r="AF162">
        <v>161</v>
      </c>
      <c r="AG162" t="s">
        <v>1858</v>
      </c>
      <c r="AH162" t="s">
        <v>1859</v>
      </c>
      <c r="AI162">
        <v>5</v>
      </c>
      <c r="AJ162" t="s">
        <v>1060</v>
      </c>
      <c r="AK162" t="s">
        <v>1807</v>
      </c>
      <c r="AL162">
        <v>601</v>
      </c>
      <c r="AM162" t="s">
        <v>249</v>
      </c>
    </row>
    <row r="163" spans="11:39" ht="12.75">
      <c r="K163" s="9"/>
      <c r="L163" s="9"/>
      <c r="AF163">
        <v>162</v>
      </c>
      <c r="AG163" t="s">
        <v>1860</v>
      </c>
      <c r="AH163" t="s">
        <v>731</v>
      </c>
      <c r="AI163">
        <v>6</v>
      </c>
      <c r="AJ163" t="s">
        <v>910</v>
      </c>
      <c r="AK163" t="s">
        <v>235</v>
      </c>
      <c r="AL163">
        <v>503</v>
      </c>
      <c r="AM163" t="s">
        <v>236</v>
      </c>
    </row>
    <row r="164" spans="11:39" ht="12.75">
      <c r="K164" s="9"/>
      <c r="L164" s="9"/>
      <c r="AF164">
        <v>163</v>
      </c>
    </row>
    <row r="165" spans="11:39" ht="12.75">
      <c r="K165" s="9"/>
      <c r="L165" s="9"/>
      <c r="AF165">
        <v>164</v>
      </c>
      <c r="AG165" t="s">
        <v>1861</v>
      </c>
      <c r="AH165" t="s">
        <v>732</v>
      </c>
      <c r="AI165">
        <v>5</v>
      </c>
      <c r="AJ165" t="s">
        <v>1862</v>
      </c>
      <c r="AK165" t="s">
        <v>235</v>
      </c>
      <c r="AL165">
        <v>503</v>
      </c>
      <c r="AM165" t="s">
        <v>236</v>
      </c>
    </row>
    <row r="166" spans="11:39" ht="12.75">
      <c r="K166" s="9"/>
      <c r="L166" s="9"/>
      <c r="AF166">
        <v>165</v>
      </c>
    </row>
    <row r="167" spans="11:39" ht="12.75">
      <c r="K167" s="9"/>
      <c r="L167" s="9"/>
      <c r="AF167">
        <v>166</v>
      </c>
    </row>
    <row r="168" spans="11:39" ht="12.75">
      <c r="K168" s="9"/>
      <c r="L168" s="9"/>
      <c r="AF168">
        <v>167</v>
      </c>
    </row>
    <row r="169" spans="11:39" ht="12.75">
      <c r="K169" s="9"/>
      <c r="L169" s="9"/>
      <c r="AF169">
        <v>168</v>
      </c>
      <c r="AG169" t="s">
        <v>733</v>
      </c>
      <c r="AH169" t="s">
        <v>734</v>
      </c>
      <c r="AI169">
        <v>6</v>
      </c>
      <c r="AJ169" t="s">
        <v>436</v>
      </c>
      <c r="AK169" t="s">
        <v>227</v>
      </c>
      <c r="AL169">
        <v>401</v>
      </c>
      <c r="AM169" t="s">
        <v>228</v>
      </c>
    </row>
    <row r="170" spans="11:39" ht="12.75">
      <c r="K170" s="9"/>
      <c r="L170" s="9"/>
      <c r="AF170">
        <v>169</v>
      </c>
      <c r="AG170" t="s">
        <v>735</v>
      </c>
      <c r="AH170" t="s">
        <v>736</v>
      </c>
      <c r="AI170">
        <v>5</v>
      </c>
      <c r="AJ170" t="s">
        <v>436</v>
      </c>
      <c r="AK170" t="s">
        <v>227</v>
      </c>
      <c r="AL170">
        <v>401</v>
      </c>
      <c r="AM170" t="s">
        <v>228</v>
      </c>
    </row>
    <row r="171" spans="11:39" ht="12.75">
      <c r="K171" s="9"/>
      <c r="L171" s="9"/>
      <c r="AF171">
        <v>170</v>
      </c>
    </row>
    <row r="172" spans="11:39" ht="12.75">
      <c r="K172" s="9"/>
      <c r="L172" s="9"/>
      <c r="AF172">
        <v>171</v>
      </c>
    </row>
    <row r="173" spans="11:39" ht="12.75">
      <c r="K173" s="9"/>
      <c r="L173" s="9"/>
      <c r="AF173">
        <v>172</v>
      </c>
      <c r="AG173" t="s">
        <v>1863</v>
      </c>
      <c r="AH173" t="s">
        <v>738</v>
      </c>
      <c r="AI173">
        <v>6</v>
      </c>
      <c r="AJ173" t="s">
        <v>967</v>
      </c>
      <c r="AK173" t="s">
        <v>227</v>
      </c>
      <c r="AL173">
        <v>401</v>
      </c>
      <c r="AM173" t="s">
        <v>228</v>
      </c>
    </row>
    <row r="174" spans="11:39" ht="12.75">
      <c r="K174" s="9"/>
      <c r="L174" s="9"/>
      <c r="AF174">
        <v>173</v>
      </c>
      <c r="AG174" t="s">
        <v>1864</v>
      </c>
      <c r="AH174" t="s">
        <v>739</v>
      </c>
      <c r="AI174">
        <v>4</v>
      </c>
      <c r="AJ174" t="s">
        <v>1865</v>
      </c>
      <c r="AK174" t="s">
        <v>238</v>
      </c>
      <c r="AL174">
        <v>506</v>
      </c>
      <c r="AM174" t="s">
        <v>239</v>
      </c>
    </row>
    <row r="175" spans="11:39" ht="12.75">
      <c r="K175" s="9"/>
      <c r="L175" s="9"/>
      <c r="AF175">
        <v>174</v>
      </c>
      <c r="AG175" t="s">
        <v>1866</v>
      </c>
      <c r="AH175" t="s">
        <v>740</v>
      </c>
      <c r="AI175">
        <v>4</v>
      </c>
      <c r="AJ175" t="s">
        <v>1867</v>
      </c>
      <c r="AK175" t="s">
        <v>238</v>
      </c>
      <c r="AL175">
        <v>506</v>
      </c>
      <c r="AM175" t="s">
        <v>239</v>
      </c>
    </row>
    <row r="176" spans="11:39" ht="12.75">
      <c r="K176" s="9"/>
      <c r="L176" s="9"/>
      <c r="AF176">
        <v>175</v>
      </c>
      <c r="AG176" t="s">
        <v>741</v>
      </c>
      <c r="AH176" t="s">
        <v>742</v>
      </c>
      <c r="AI176">
        <v>5</v>
      </c>
      <c r="AJ176" t="s">
        <v>410</v>
      </c>
      <c r="AK176" t="s">
        <v>996</v>
      </c>
      <c r="AL176">
        <v>1501</v>
      </c>
      <c r="AM176" t="s">
        <v>411</v>
      </c>
    </row>
    <row r="177" spans="11:39" ht="12.75">
      <c r="K177" s="9"/>
      <c r="L177" s="9"/>
      <c r="AF177">
        <v>176</v>
      </c>
    </row>
    <row r="178" spans="11:39" ht="12.75">
      <c r="K178" s="9"/>
      <c r="L178" s="9"/>
      <c r="AF178">
        <v>177</v>
      </c>
    </row>
    <row r="179" spans="11:39" ht="12.75">
      <c r="K179" s="9"/>
      <c r="L179" s="9"/>
      <c r="AF179">
        <v>178</v>
      </c>
    </row>
    <row r="180" spans="11:39" ht="12.75">
      <c r="K180" s="9"/>
      <c r="L180" s="9"/>
      <c r="AF180">
        <v>179</v>
      </c>
      <c r="AG180" t="s">
        <v>1868</v>
      </c>
      <c r="AH180" t="s">
        <v>1869</v>
      </c>
      <c r="AI180">
        <v>4</v>
      </c>
      <c r="AJ180" t="s">
        <v>1030</v>
      </c>
      <c r="AK180" t="s">
        <v>1807</v>
      </c>
      <c r="AL180">
        <v>601</v>
      </c>
      <c r="AM180" t="s">
        <v>249</v>
      </c>
    </row>
    <row r="181" spans="11:39" ht="12.75">
      <c r="K181" s="9"/>
      <c r="L181" s="9"/>
      <c r="AF181">
        <v>180</v>
      </c>
      <c r="AG181" t="s">
        <v>1870</v>
      </c>
      <c r="AH181" t="s">
        <v>1871</v>
      </c>
      <c r="AI181">
        <v>4</v>
      </c>
      <c r="AJ181" t="s">
        <v>1012</v>
      </c>
      <c r="AK181" t="s">
        <v>1807</v>
      </c>
      <c r="AL181">
        <v>601</v>
      </c>
      <c r="AM181" t="s">
        <v>249</v>
      </c>
    </row>
    <row r="182" spans="32:39" ht="12.75">
      <c r="AF182">
        <v>181</v>
      </c>
      <c r="AG182" t="s">
        <v>1872</v>
      </c>
      <c r="AH182" t="s">
        <v>1873</v>
      </c>
      <c r="AI182">
        <v>4</v>
      </c>
      <c r="AJ182" t="s">
        <v>1010</v>
      </c>
      <c r="AK182" t="s">
        <v>1807</v>
      </c>
      <c r="AL182">
        <v>601</v>
      </c>
      <c r="AM182" t="s">
        <v>249</v>
      </c>
    </row>
    <row r="183" spans="32:39" ht="12.75">
      <c r="AF183">
        <v>182</v>
      </c>
      <c r="AG183" t="s">
        <v>743</v>
      </c>
      <c r="AH183" t="s">
        <v>744</v>
      </c>
      <c r="AI183">
        <v>5</v>
      </c>
      <c r="AJ183" t="s">
        <v>429</v>
      </c>
      <c r="AK183" t="s">
        <v>268</v>
      </c>
      <c r="AL183">
        <v>902</v>
      </c>
      <c r="AM183" t="s">
        <v>269</v>
      </c>
    </row>
    <row r="184" spans="32:39" ht="12.75">
      <c r="AF184">
        <v>183</v>
      </c>
    </row>
    <row r="185" spans="32:39" ht="12.75">
      <c r="AF185">
        <v>184</v>
      </c>
      <c r="AG185" t="s">
        <v>1874</v>
      </c>
      <c r="AH185" t="s">
        <v>1875</v>
      </c>
      <c r="AI185">
        <v>4</v>
      </c>
      <c r="AJ185" t="s">
        <v>752</v>
      </c>
      <c r="AK185" t="s">
        <v>275</v>
      </c>
      <c r="AL185">
        <v>1101</v>
      </c>
      <c r="AM185" t="s">
        <v>276</v>
      </c>
    </row>
    <row r="186" spans="32:39" ht="12.75">
      <c r="AF186">
        <v>185</v>
      </c>
      <c r="AG186" t="s">
        <v>745</v>
      </c>
      <c r="AH186" t="s">
        <v>746</v>
      </c>
      <c r="AI186">
        <v>6</v>
      </c>
      <c r="AJ186" t="s">
        <v>747</v>
      </c>
      <c r="AK186" t="s">
        <v>224</v>
      </c>
      <c r="AL186">
        <v>301</v>
      </c>
      <c r="AM186" t="s">
        <v>225</v>
      </c>
    </row>
    <row r="187" spans="32:39" ht="12.75">
      <c r="AF187">
        <v>186</v>
      </c>
      <c r="AG187" t="s">
        <v>1876</v>
      </c>
      <c r="AH187" t="s">
        <v>1877</v>
      </c>
      <c r="AI187">
        <v>6</v>
      </c>
      <c r="AJ187" t="s">
        <v>1878</v>
      </c>
      <c r="AK187" t="s">
        <v>1101</v>
      </c>
      <c r="AL187">
        <v>802</v>
      </c>
      <c r="AM187" t="s">
        <v>263</v>
      </c>
    </row>
    <row r="188" spans="32:39" ht="12.75">
      <c r="AF188">
        <v>187</v>
      </c>
    </row>
    <row r="189" spans="32:39" ht="12.75">
      <c r="AF189">
        <v>188</v>
      </c>
      <c r="AG189" t="s">
        <v>748</v>
      </c>
      <c r="AH189" t="s">
        <v>749</v>
      </c>
      <c r="AI189">
        <v>6</v>
      </c>
      <c r="AJ189" t="s">
        <v>384</v>
      </c>
      <c r="AK189" t="s">
        <v>224</v>
      </c>
      <c r="AL189">
        <v>301</v>
      </c>
      <c r="AM189" t="s">
        <v>225</v>
      </c>
    </row>
    <row r="190" spans="32:39" ht="12.75">
      <c r="AF190">
        <v>189</v>
      </c>
      <c r="AG190" t="s">
        <v>1879</v>
      </c>
      <c r="AH190" t="s">
        <v>1880</v>
      </c>
      <c r="AI190">
        <v>4</v>
      </c>
      <c r="AJ190" t="s">
        <v>963</v>
      </c>
      <c r="AK190" t="s">
        <v>227</v>
      </c>
      <c r="AL190">
        <v>401</v>
      </c>
      <c r="AM190" t="s">
        <v>228</v>
      </c>
    </row>
    <row r="191" spans="32:39" ht="12.75">
      <c r="AF191">
        <v>190</v>
      </c>
      <c r="AG191" t="s">
        <v>1881</v>
      </c>
      <c r="AH191" t="s">
        <v>750</v>
      </c>
      <c r="AI191">
        <v>4</v>
      </c>
      <c r="AJ191" t="s">
        <v>961</v>
      </c>
      <c r="AK191" t="s">
        <v>279</v>
      </c>
      <c r="AL191">
        <v>1203</v>
      </c>
      <c r="AM191" t="s">
        <v>280</v>
      </c>
    </row>
    <row r="192" spans="32:39" ht="12.75">
      <c r="AF192">
        <v>191</v>
      </c>
      <c r="AG192" t="s">
        <v>1882</v>
      </c>
      <c r="AH192" t="s">
        <v>1883</v>
      </c>
      <c r="AI192">
        <v>3</v>
      </c>
      <c r="AJ192" t="s">
        <v>1279</v>
      </c>
      <c r="AK192" t="s">
        <v>230</v>
      </c>
      <c r="AL192">
        <v>402</v>
      </c>
      <c r="AM192" t="s">
        <v>230</v>
      </c>
    </row>
    <row r="193" spans="32:39" ht="12.75">
      <c r="AF193">
        <v>192</v>
      </c>
      <c r="AG193" t="s">
        <v>1884</v>
      </c>
      <c r="AH193" t="s">
        <v>1885</v>
      </c>
      <c r="AI193">
        <v>3</v>
      </c>
      <c r="AJ193" t="s">
        <v>871</v>
      </c>
      <c r="AK193" t="s">
        <v>230</v>
      </c>
      <c r="AL193">
        <v>402</v>
      </c>
      <c r="AM193" t="s">
        <v>230</v>
      </c>
    </row>
    <row r="194" spans="32:39" ht="12.75">
      <c r="AF194">
        <v>193</v>
      </c>
    </row>
    <row r="195" spans="32:39" ht="12.75">
      <c r="AF195">
        <v>194</v>
      </c>
      <c r="AG195" t="s">
        <v>1886</v>
      </c>
      <c r="AH195" t="s">
        <v>751</v>
      </c>
      <c r="AI195">
        <v>3</v>
      </c>
      <c r="AJ195" t="s">
        <v>952</v>
      </c>
      <c r="AK195" t="s">
        <v>227</v>
      </c>
      <c r="AL195">
        <v>401</v>
      </c>
      <c r="AM195" t="s">
        <v>228</v>
      </c>
    </row>
    <row r="196" spans="32:39" ht="12.75">
      <c r="AF196">
        <v>195</v>
      </c>
    </row>
    <row r="197" spans="32:39" ht="12.75">
      <c r="AF197">
        <v>196</v>
      </c>
      <c r="AG197" t="s">
        <v>1887</v>
      </c>
      <c r="AH197" t="s">
        <v>1888</v>
      </c>
      <c r="AI197">
        <v>6</v>
      </c>
      <c r="AJ197" t="s">
        <v>955</v>
      </c>
      <c r="AK197" t="s">
        <v>224</v>
      </c>
      <c r="AL197">
        <v>301</v>
      </c>
      <c r="AM197" t="s">
        <v>225</v>
      </c>
    </row>
    <row r="198" spans="32:39" ht="12.75">
      <c r="AF198">
        <v>197</v>
      </c>
      <c r="AG198" t="s">
        <v>1889</v>
      </c>
      <c r="AH198" t="s">
        <v>753</v>
      </c>
      <c r="AI198">
        <v>6</v>
      </c>
      <c r="AJ198" t="s">
        <v>1890</v>
      </c>
      <c r="AK198" t="s">
        <v>993</v>
      </c>
      <c r="AL198">
        <v>1402</v>
      </c>
      <c r="AM198" t="s">
        <v>994</v>
      </c>
    </row>
    <row r="199" spans="32:39" ht="12.75">
      <c r="AF199">
        <v>198</v>
      </c>
      <c r="AG199" t="s">
        <v>1891</v>
      </c>
      <c r="AH199" t="s">
        <v>754</v>
      </c>
      <c r="AI199">
        <v>6</v>
      </c>
      <c r="AJ199" t="s">
        <v>1890</v>
      </c>
      <c r="AK199" t="s">
        <v>993</v>
      </c>
      <c r="AL199">
        <v>1402</v>
      </c>
      <c r="AM199" t="s">
        <v>994</v>
      </c>
    </row>
    <row r="200" spans="32:39" ht="12.75">
      <c r="AF200">
        <v>199</v>
      </c>
      <c r="AG200" t="s">
        <v>755</v>
      </c>
      <c r="AH200" t="s">
        <v>1892</v>
      </c>
      <c r="AI200">
        <v>6</v>
      </c>
      <c r="AJ200" t="s">
        <v>756</v>
      </c>
      <c r="AK200" t="s">
        <v>271</v>
      </c>
      <c r="AL200">
        <v>1001</v>
      </c>
      <c r="AM200" t="s">
        <v>272</v>
      </c>
    </row>
    <row r="201" spans="32:39" ht="12.75">
      <c r="AF201">
        <v>200</v>
      </c>
      <c r="AG201" t="s">
        <v>1893</v>
      </c>
      <c r="AH201" t="s">
        <v>1894</v>
      </c>
      <c r="AI201">
        <v>6</v>
      </c>
      <c r="AJ201" t="s">
        <v>955</v>
      </c>
      <c r="AK201" t="s">
        <v>224</v>
      </c>
      <c r="AL201">
        <v>301</v>
      </c>
      <c r="AM201" t="s">
        <v>225</v>
      </c>
    </row>
    <row r="202" spans="32:39" ht="12.75">
      <c r="AF202">
        <v>201</v>
      </c>
      <c r="AG202" t="s">
        <v>1895</v>
      </c>
      <c r="AH202" t="s">
        <v>1896</v>
      </c>
      <c r="AI202">
        <v>6</v>
      </c>
      <c r="AJ202" t="s">
        <v>955</v>
      </c>
      <c r="AK202" t="s">
        <v>224</v>
      </c>
      <c r="AL202">
        <v>301</v>
      </c>
      <c r="AM202" t="s">
        <v>225</v>
      </c>
    </row>
    <row r="203" spans="32:39" ht="12.75">
      <c r="AF203">
        <v>202</v>
      </c>
      <c r="AG203" t="s">
        <v>1897</v>
      </c>
      <c r="AH203" t="s">
        <v>757</v>
      </c>
      <c r="AI203">
        <v>5</v>
      </c>
      <c r="AJ203" t="s">
        <v>944</v>
      </c>
      <c r="AK203" t="s">
        <v>248</v>
      </c>
      <c r="AL203">
        <v>601</v>
      </c>
      <c r="AM203" t="s">
        <v>249</v>
      </c>
    </row>
    <row r="204" spans="32:39" ht="12.75">
      <c r="AF204">
        <v>203</v>
      </c>
    </row>
    <row r="205" spans="32:39" ht="12.75">
      <c r="AF205">
        <v>204</v>
      </c>
      <c r="AG205" t="s">
        <v>1898</v>
      </c>
      <c r="AH205" t="s">
        <v>758</v>
      </c>
      <c r="AI205">
        <v>6</v>
      </c>
      <c r="AJ205" t="s">
        <v>1899</v>
      </c>
      <c r="AK205" t="s">
        <v>245</v>
      </c>
      <c r="AL205">
        <v>509</v>
      </c>
      <c r="AM205" t="s">
        <v>246</v>
      </c>
    </row>
    <row r="206" spans="32:39" ht="12.75">
      <c r="AF206">
        <v>205</v>
      </c>
      <c r="AG206" t="s">
        <v>1900</v>
      </c>
      <c r="AH206" t="s">
        <v>1901</v>
      </c>
      <c r="AI206">
        <v>6</v>
      </c>
      <c r="AJ206" t="s">
        <v>1902</v>
      </c>
      <c r="AK206" t="s">
        <v>1101</v>
      </c>
      <c r="AL206">
        <v>802</v>
      </c>
      <c r="AM206" t="s">
        <v>263</v>
      </c>
    </row>
    <row r="207" spans="32:39" ht="12.75">
      <c r="AF207">
        <v>206</v>
      </c>
    </row>
    <row r="208" spans="32:39" ht="12.75">
      <c r="AF208">
        <v>207</v>
      </c>
      <c r="AG208" t="s">
        <v>1903</v>
      </c>
      <c r="AH208" t="s">
        <v>1904</v>
      </c>
      <c r="AI208">
        <v>6</v>
      </c>
      <c r="AJ208" t="s">
        <v>1093</v>
      </c>
      <c r="AK208" t="s">
        <v>769</v>
      </c>
      <c r="AL208">
        <v>1301</v>
      </c>
      <c r="AM208" t="s">
        <v>288</v>
      </c>
    </row>
    <row r="209" spans="32:39" ht="12.75">
      <c r="AF209">
        <v>208</v>
      </c>
      <c r="AG209" t="s">
        <v>1905</v>
      </c>
      <c r="AH209" t="s">
        <v>759</v>
      </c>
      <c r="AI209">
        <v>6</v>
      </c>
      <c r="AJ209" t="s">
        <v>737</v>
      </c>
      <c r="AK209" t="s">
        <v>265</v>
      </c>
      <c r="AL209">
        <v>804</v>
      </c>
      <c r="AM209" t="s">
        <v>266</v>
      </c>
    </row>
    <row r="210" spans="32:39" ht="12.75">
      <c r="AF210">
        <v>209</v>
      </c>
      <c r="AG210" t="s">
        <v>760</v>
      </c>
      <c r="AH210" t="s">
        <v>761</v>
      </c>
      <c r="AI210">
        <v>4</v>
      </c>
      <c r="AJ210" t="s">
        <v>961</v>
      </c>
      <c r="AK210" t="s">
        <v>279</v>
      </c>
      <c r="AL210">
        <v>1203</v>
      </c>
      <c r="AM210" t="s">
        <v>280</v>
      </c>
    </row>
    <row r="211" spans="32:39" ht="12.75">
      <c r="AF211">
        <v>210</v>
      </c>
      <c r="AG211" t="s">
        <v>762</v>
      </c>
      <c r="AH211" t="s">
        <v>763</v>
      </c>
      <c r="AI211">
        <v>4</v>
      </c>
      <c r="AJ211" t="s">
        <v>961</v>
      </c>
      <c r="AK211" t="s">
        <v>279</v>
      </c>
      <c r="AL211">
        <v>1203</v>
      </c>
      <c r="AM211" t="s">
        <v>280</v>
      </c>
    </row>
    <row r="212" spans="32:39" ht="12.75">
      <c r="AF212">
        <v>211</v>
      </c>
    </row>
    <row r="213" spans="32:39" ht="12.75">
      <c r="AF213">
        <v>212</v>
      </c>
      <c r="AG213" t="s">
        <v>764</v>
      </c>
      <c r="AH213" t="s">
        <v>765</v>
      </c>
      <c r="AI213">
        <v>6</v>
      </c>
      <c r="AJ213" t="s">
        <v>766</v>
      </c>
      <c r="AK213" t="s">
        <v>275</v>
      </c>
      <c r="AL213">
        <v>1101</v>
      </c>
      <c r="AM213" t="s">
        <v>276</v>
      </c>
    </row>
    <row r="214" spans="32:39" ht="12.75">
      <c r="AF214">
        <v>213</v>
      </c>
    </row>
    <row r="215" spans="32:39" ht="12.75">
      <c r="AF215">
        <v>214</v>
      </c>
      <c r="AG215" t="s">
        <v>767</v>
      </c>
      <c r="AH215" t="s">
        <v>768</v>
      </c>
      <c r="AI215">
        <v>6</v>
      </c>
      <c r="AJ215" t="s">
        <v>752</v>
      </c>
      <c r="AK215" t="s">
        <v>275</v>
      </c>
      <c r="AL215">
        <v>1101</v>
      </c>
      <c r="AM215" t="s">
        <v>276</v>
      </c>
    </row>
    <row r="216" spans="32:39" ht="12.75">
      <c r="AF216">
        <v>215</v>
      </c>
    </row>
    <row r="217" spans="32:39" ht="12.75">
      <c r="AF217">
        <v>216</v>
      </c>
      <c r="AG217" t="s">
        <v>1906</v>
      </c>
      <c r="AH217" t="s">
        <v>770</v>
      </c>
      <c r="AI217">
        <v>6</v>
      </c>
      <c r="AJ217" t="s">
        <v>1030</v>
      </c>
      <c r="AK217" t="s">
        <v>248</v>
      </c>
      <c r="AL217">
        <v>601</v>
      </c>
      <c r="AM217" t="s">
        <v>249</v>
      </c>
    </row>
    <row r="218" spans="32:39" ht="12.75">
      <c r="AF218">
        <v>217</v>
      </c>
      <c r="AG218" t="s">
        <v>1907</v>
      </c>
      <c r="AH218" t="s">
        <v>771</v>
      </c>
      <c r="AI218">
        <v>6</v>
      </c>
      <c r="AJ218" t="s">
        <v>1030</v>
      </c>
      <c r="AK218" t="s">
        <v>248</v>
      </c>
      <c r="AL218">
        <v>601</v>
      </c>
      <c r="AM218" t="s">
        <v>249</v>
      </c>
    </row>
    <row r="219" spans="32:39" ht="12.75">
      <c r="AF219">
        <v>218</v>
      </c>
    </row>
    <row r="220" spans="32:39" ht="12.75">
      <c r="AF220">
        <v>219</v>
      </c>
      <c r="AG220" t="s">
        <v>1908</v>
      </c>
      <c r="AH220" t="s">
        <v>772</v>
      </c>
      <c r="AI220">
        <v>4</v>
      </c>
      <c r="AJ220" t="s">
        <v>1909</v>
      </c>
      <c r="AK220" t="s">
        <v>273</v>
      </c>
      <c r="AL220">
        <v>1003</v>
      </c>
      <c r="AM220" t="s">
        <v>274</v>
      </c>
    </row>
    <row r="221" spans="32:39" ht="12.75">
      <c r="AF221">
        <v>220</v>
      </c>
      <c r="AG221" t="s">
        <v>1910</v>
      </c>
      <c r="AH221" t="s">
        <v>773</v>
      </c>
      <c r="AI221">
        <v>4</v>
      </c>
      <c r="AJ221" t="s">
        <v>1067</v>
      </c>
      <c r="AK221" t="s">
        <v>273</v>
      </c>
      <c r="AL221">
        <v>1003</v>
      </c>
      <c r="AM221" t="s">
        <v>274</v>
      </c>
    </row>
    <row r="222" spans="32:39" ht="12.75">
      <c r="AF222">
        <v>221</v>
      </c>
      <c r="AG222" t="s">
        <v>1911</v>
      </c>
      <c r="AH222" t="s">
        <v>774</v>
      </c>
      <c r="AI222">
        <v>4</v>
      </c>
      <c r="AJ222" t="s">
        <v>1067</v>
      </c>
      <c r="AK222" t="s">
        <v>273</v>
      </c>
      <c r="AL222">
        <v>1003</v>
      </c>
      <c r="AM222" t="s">
        <v>274</v>
      </c>
    </row>
    <row r="223" spans="32:39" ht="12.75">
      <c r="AF223">
        <v>222</v>
      </c>
      <c r="AG223" t="s">
        <v>775</v>
      </c>
      <c r="AH223" t="s">
        <v>776</v>
      </c>
      <c r="AI223">
        <v>6</v>
      </c>
      <c r="AJ223" t="s">
        <v>439</v>
      </c>
      <c r="AK223" t="s">
        <v>279</v>
      </c>
      <c r="AL223">
        <v>1203</v>
      </c>
      <c r="AM223" t="s">
        <v>280</v>
      </c>
    </row>
    <row r="224" spans="32:39" ht="12.75">
      <c r="AF224">
        <v>223</v>
      </c>
    </row>
    <row r="225" spans="32:39" ht="12.75">
      <c r="AF225">
        <v>224</v>
      </c>
      <c r="AG225" t="s">
        <v>1912</v>
      </c>
      <c r="AH225" t="s">
        <v>777</v>
      </c>
      <c r="AI225">
        <v>4</v>
      </c>
      <c r="AJ225" t="s">
        <v>1913</v>
      </c>
      <c r="AK225" t="s">
        <v>273</v>
      </c>
      <c r="AL225">
        <v>1003</v>
      </c>
      <c r="AM225" t="s">
        <v>274</v>
      </c>
    </row>
    <row r="226" spans="32:39" ht="12.75">
      <c r="AF226">
        <v>225</v>
      </c>
      <c r="AG226" t="s">
        <v>778</v>
      </c>
      <c r="AH226" t="s">
        <v>779</v>
      </c>
      <c r="AI226">
        <v>5</v>
      </c>
      <c r="AJ226" t="s">
        <v>439</v>
      </c>
      <c r="AK226" t="s">
        <v>279</v>
      </c>
      <c r="AL226">
        <v>1203</v>
      </c>
      <c r="AM226" t="s">
        <v>280</v>
      </c>
    </row>
    <row r="227" spans="32:39" ht="12.75">
      <c r="AF227">
        <v>226</v>
      </c>
      <c r="AG227" t="s">
        <v>1914</v>
      </c>
      <c r="AH227" t="s">
        <v>780</v>
      </c>
      <c r="AI227">
        <v>6</v>
      </c>
      <c r="AJ227" t="s">
        <v>950</v>
      </c>
      <c r="AK227" t="s">
        <v>251</v>
      </c>
      <c r="AL227">
        <v>701</v>
      </c>
      <c r="AM227" t="s">
        <v>252</v>
      </c>
    </row>
    <row r="228" spans="32:39" ht="12.75">
      <c r="AF228">
        <v>227</v>
      </c>
    </row>
    <row r="229" spans="32:39" ht="12.75">
      <c r="AF229">
        <v>228</v>
      </c>
      <c r="AG229" t="s">
        <v>1915</v>
      </c>
      <c r="AH229" t="s">
        <v>781</v>
      </c>
      <c r="AI229">
        <v>3</v>
      </c>
      <c r="AJ229" t="s">
        <v>1916</v>
      </c>
      <c r="AK229" t="s">
        <v>254</v>
      </c>
      <c r="AL229">
        <v>702</v>
      </c>
      <c r="AM229" t="s">
        <v>255</v>
      </c>
    </row>
    <row r="230" spans="32:39" ht="12.75">
      <c r="AF230">
        <v>229</v>
      </c>
      <c r="AG230" t="s">
        <v>1917</v>
      </c>
      <c r="AH230" t="s">
        <v>782</v>
      </c>
      <c r="AI230">
        <v>4</v>
      </c>
      <c r="AJ230" t="s">
        <v>1195</v>
      </c>
      <c r="AK230" t="s">
        <v>254</v>
      </c>
      <c r="AL230">
        <v>702</v>
      </c>
      <c r="AM230" t="s">
        <v>255</v>
      </c>
    </row>
    <row r="231" spans="32:39" ht="12.75">
      <c r="AF231">
        <v>230</v>
      </c>
      <c r="AG231" t="s">
        <v>1918</v>
      </c>
      <c r="AH231" t="s">
        <v>783</v>
      </c>
      <c r="AI231">
        <v>4</v>
      </c>
      <c r="AJ231" t="s">
        <v>1195</v>
      </c>
      <c r="AK231" t="s">
        <v>254</v>
      </c>
      <c r="AL231">
        <v>702</v>
      </c>
      <c r="AM231" t="s">
        <v>255</v>
      </c>
    </row>
    <row r="232" spans="32:39" ht="12.75">
      <c r="AF232">
        <v>231</v>
      </c>
    </row>
    <row r="233" spans="32:39" ht="12.75">
      <c r="AF233">
        <v>232</v>
      </c>
      <c r="AG233" t="s">
        <v>1919</v>
      </c>
      <c r="AH233" t="s">
        <v>1920</v>
      </c>
      <c r="AI233">
        <v>6</v>
      </c>
      <c r="AJ233" t="s">
        <v>737</v>
      </c>
      <c r="AK233" t="s">
        <v>265</v>
      </c>
      <c r="AL233">
        <v>804</v>
      </c>
      <c r="AM233" t="s">
        <v>266</v>
      </c>
    </row>
    <row r="234" spans="32:39" ht="12.75">
      <c r="AF234">
        <v>233</v>
      </c>
      <c r="AG234" t="s">
        <v>784</v>
      </c>
      <c r="AH234" t="s">
        <v>1921</v>
      </c>
      <c r="AI234">
        <v>6</v>
      </c>
      <c r="AJ234" t="s">
        <v>1035</v>
      </c>
      <c r="AK234" t="s">
        <v>279</v>
      </c>
      <c r="AL234">
        <v>1203</v>
      </c>
      <c r="AM234" t="s">
        <v>280</v>
      </c>
    </row>
    <row r="235" spans="32:39" ht="12.75">
      <c r="AF235">
        <v>234</v>
      </c>
      <c r="AG235" t="s">
        <v>785</v>
      </c>
      <c r="AH235" t="s">
        <v>1922</v>
      </c>
      <c r="AI235">
        <v>6</v>
      </c>
      <c r="AJ235" t="s">
        <v>1035</v>
      </c>
      <c r="AK235" t="s">
        <v>279</v>
      </c>
      <c r="AL235">
        <v>1203</v>
      </c>
      <c r="AM235" t="s">
        <v>280</v>
      </c>
    </row>
    <row r="236" spans="32:39" ht="12.75">
      <c r="AF236">
        <v>235</v>
      </c>
    </row>
    <row r="237" spans="32:39" ht="12.75">
      <c r="AF237">
        <v>236</v>
      </c>
      <c r="AG237" t="s">
        <v>1923</v>
      </c>
      <c r="AH237" t="s">
        <v>1924</v>
      </c>
      <c r="AI237">
        <v>4</v>
      </c>
      <c r="AJ237" t="s">
        <v>1392</v>
      </c>
      <c r="AK237" t="s">
        <v>1101</v>
      </c>
      <c r="AL237">
        <v>802</v>
      </c>
      <c r="AM237" t="s">
        <v>263</v>
      </c>
    </row>
    <row r="238" spans="32:39" ht="12.75">
      <c r="AF238">
        <v>237</v>
      </c>
      <c r="AG238" t="s">
        <v>1925</v>
      </c>
      <c r="AH238" t="s">
        <v>1926</v>
      </c>
      <c r="AI238">
        <v>4</v>
      </c>
      <c r="AJ238" t="s">
        <v>1392</v>
      </c>
      <c r="AK238" t="s">
        <v>1101</v>
      </c>
      <c r="AL238">
        <v>802</v>
      </c>
      <c r="AM238" t="s">
        <v>263</v>
      </c>
    </row>
    <row r="239" spans="32:39" ht="12.75">
      <c r="AF239">
        <v>238</v>
      </c>
      <c r="AG239" t="s">
        <v>1927</v>
      </c>
      <c r="AH239" t="s">
        <v>786</v>
      </c>
      <c r="AI239">
        <v>5</v>
      </c>
      <c r="AJ239" t="s">
        <v>1498</v>
      </c>
      <c r="AK239" t="s">
        <v>993</v>
      </c>
      <c r="AL239">
        <v>1402</v>
      </c>
      <c r="AM239" t="s">
        <v>994</v>
      </c>
    </row>
    <row r="240" spans="32:39" ht="12.75">
      <c r="AF240">
        <v>239</v>
      </c>
      <c r="AG240" t="s">
        <v>1928</v>
      </c>
      <c r="AH240" t="s">
        <v>787</v>
      </c>
      <c r="AI240">
        <v>5</v>
      </c>
      <c r="AJ240" t="s">
        <v>1498</v>
      </c>
      <c r="AK240" t="s">
        <v>993</v>
      </c>
      <c r="AL240">
        <v>1402</v>
      </c>
      <c r="AM240" t="s">
        <v>994</v>
      </c>
    </row>
    <row r="241" spans="32:39" ht="12.75">
      <c r="AF241">
        <v>240</v>
      </c>
      <c r="AG241" t="s">
        <v>1929</v>
      </c>
      <c r="AH241" t="s">
        <v>788</v>
      </c>
      <c r="AI241">
        <v>6</v>
      </c>
      <c r="AJ241" t="s">
        <v>1170</v>
      </c>
      <c r="AK241" t="s">
        <v>291</v>
      </c>
      <c r="AL241">
        <v>1303</v>
      </c>
      <c r="AM241" t="s">
        <v>292</v>
      </c>
    </row>
    <row r="242" spans="32:39" ht="12.75">
      <c r="AF242">
        <v>241</v>
      </c>
      <c r="AG242" t="s">
        <v>1930</v>
      </c>
      <c r="AH242" t="s">
        <v>1931</v>
      </c>
      <c r="AI242">
        <v>4</v>
      </c>
      <c r="AJ242" t="s">
        <v>1932</v>
      </c>
      <c r="AK242" t="s">
        <v>241</v>
      </c>
      <c r="AL242">
        <v>507</v>
      </c>
      <c r="AM242" t="s">
        <v>241</v>
      </c>
    </row>
    <row r="243" spans="32:39" ht="12.75">
      <c r="AF243">
        <v>242</v>
      </c>
      <c r="AG243" t="s">
        <v>1933</v>
      </c>
      <c r="AH243" t="s">
        <v>789</v>
      </c>
      <c r="AI243">
        <v>4</v>
      </c>
      <c r="AJ243" t="s">
        <v>1010</v>
      </c>
      <c r="AK243" t="s">
        <v>1807</v>
      </c>
      <c r="AL243">
        <v>601</v>
      </c>
      <c r="AM243" t="s">
        <v>249</v>
      </c>
    </row>
    <row r="244" spans="32:39" ht="12.75">
      <c r="AF244">
        <v>243</v>
      </c>
      <c r="AG244" t="s">
        <v>1934</v>
      </c>
      <c r="AH244" t="s">
        <v>790</v>
      </c>
      <c r="AI244">
        <v>4</v>
      </c>
      <c r="AJ244" t="s">
        <v>952</v>
      </c>
      <c r="AK244" t="s">
        <v>227</v>
      </c>
      <c r="AL244">
        <v>401</v>
      </c>
      <c r="AM244" t="s">
        <v>228</v>
      </c>
    </row>
    <row r="245" spans="32:39" ht="12.75">
      <c r="AF245">
        <v>244</v>
      </c>
      <c r="AG245" t="s">
        <v>1935</v>
      </c>
      <c r="AH245" t="s">
        <v>791</v>
      </c>
      <c r="AI245">
        <v>6</v>
      </c>
      <c r="AJ245" t="s">
        <v>1005</v>
      </c>
      <c r="AK245" t="s">
        <v>238</v>
      </c>
      <c r="AL245">
        <v>506</v>
      </c>
      <c r="AM245" t="s">
        <v>239</v>
      </c>
    </row>
    <row r="246" spans="32:39" ht="12.75">
      <c r="AF246">
        <v>245</v>
      </c>
      <c r="AG246" t="s">
        <v>1936</v>
      </c>
      <c r="AH246" t="s">
        <v>792</v>
      </c>
      <c r="AI246">
        <v>6</v>
      </c>
      <c r="AJ246" t="s">
        <v>1005</v>
      </c>
      <c r="AK246" t="s">
        <v>238</v>
      </c>
      <c r="AL246">
        <v>506</v>
      </c>
      <c r="AM246" t="s">
        <v>239</v>
      </c>
    </row>
    <row r="247" spans="32:39" ht="12.75">
      <c r="AF247">
        <v>246</v>
      </c>
      <c r="AG247" t="s">
        <v>1937</v>
      </c>
      <c r="AH247" t="s">
        <v>1938</v>
      </c>
      <c r="AI247">
        <v>3</v>
      </c>
      <c r="AJ247" t="s">
        <v>1010</v>
      </c>
      <c r="AK247" t="s">
        <v>1807</v>
      </c>
      <c r="AL247">
        <v>601</v>
      </c>
      <c r="AM247" t="s">
        <v>249</v>
      </c>
    </row>
    <row r="248" spans="32:39" ht="12.75">
      <c r="AF248">
        <v>247</v>
      </c>
      <c r="AG248" t="s">
        <v>1939</v>
      </c>
      <c r="AH248" t="s">
        <v>1940</v>
      </c>
      <c r="AI248">
        <v>3</v>
      </c>
      <c r="AJ248" t="s">
        <v>1010</v>
      </c>
      <c r="AK248" t="s">
        <v>1807</v>
      </c>
      <c r="AL248">
        <v>601</v>
      </c>
      <c r="AM248" t="s">
        <v>249</v>
      </c>
    </row>
    <row r="249" spans="32:39" ht="12.75">
      <c r="AF249">
        <v>248</v>
      </c>
      <c r="AG249" t="s">
        <v>1941</v>
      </c>
      <c r="AH249" t="s">
        <v>1942</v>
      </c>
      <c r="AI249">
        <v>6</v>
      </c>
      <c r="AJ249" t="s">
        <v>1030</v>
      </c>
      <c r="AK249" t="s">
        <v>1807</v>
      </c>
      <c r="AL249">
        <v>601</v>
      </c>
      <c r="AM249" t="s">
        <v>249</v>
      </c>
    </row>
    <row r="250" spans="32:39" ht="12.75">
      <c r="AF250">
        <v>249</v>
      </c>
      <c r="AG250" t="s">
        <v>1943</v>
      </c>
      <c r="AH250" t="s">
        <v>1944</v>
      </c>
      <c r="AI250">
        <v>5</v>
      </c>
      <c r="AJ250" t="s">
        <v>1945</v>
      </c>
      <c r="AK250" t="s">
        <v>268</v>
      </c>
      <c r="AL250">
        <v>902</v>
      </c>
      <c r="AM250" t="s">
        <v>269</v>
      </c>
    </row>
    <row r="251" spans="32:39" ht="12.75">
      <c r="AF251">
        <v>250</v>
      </c>
      <c r="AG251" t="s">
        <v>1946</v>
      </c>
      <c r="AH251" t="s">
        <v>1947</v>
      </c>
      <c r="AI251">
        <v>5</v>
      </c>
      <c r="AJ251" t="s">
        <v>1945</v>
      </c>
      <c r="AK251" t="s">
        <v>268</v>
      </c>
      <c r="AL251">
        <v>902</v>
      </c>
      <c r="AM251" t="s">
        <v>269</v>
      </c>
    </row>
    <row r="252" spans="32:39" ht="12.75">
      <c r="AF252">
        <v>251</v>
      </c>
    </row>
    <row r="253" spans="32:39" ht="12.75">
      <c r="AF253">
        <v>252</v>
      </c>
      <c r="AG253" t="s">
        <v>1948</v>
      </c>
      <c r="AH253" t="s">
        <v>1949</v>
      </c>
      <c r="AI253">
        <v>4</v>
      </c>
      <c r="AJ253" t="s">
        <v>1008</v>
      </c>
      <c r="AK253" t="s">
        <v>273</v>
      </c>
      <c r="AL253">
        <v>1003</v>
      </c>
      <c r="AM253" t="s">
        <v>274</v>
      </c>
    </row>
    <row r="254" spans="32:39" ht="12.75">
      <c r="AF254">
        <v>253</v>
      </c>
    </row>
    <row r="255" spans="32:39" ht="12.75">
      <c r="AF255">
        <v>254</v>
      </c>
    </row>
    <row r="256" spans="32:39" ht="12.75">
      <c r="AF256">
        <v>255</v>
      </c>
      <c r="AG256" t="s">
        <v>1950</v>
      </c>
      <c r="AH256" t="s">
        <v>1951</v>
      </c>
      <c r="AI256">
        <v>5</v>
      </c>
      <c r="AJ256" t="s">
        <v>1030</v>
      </c>
      <c r="AK256" t="s">
        <v>1807</v>
      </c>
      <c r="AL256">
        <v>601</v>
      </c>
      <c r="AM256" t="s">
        <v>249</v>
      </c>
    </row>
    <row r="257" spans="32:39" ht="12.75">
      <c r="AF257">
        <v>256</v>
      </c>
    </row>
    <row r="258" spans="32:39" ht="12.75">
      <c r="AF258">
        <v>257</v>
      </c>
    </row>
    <row r="259" spans="32:39" ht="12.75">
      <c r="AF259">
        <v>258</v>
      </c>
    </row>
    <row r="260" spans="32:39" ht="12.75">
      <c r="AF260">
        <v>259</v>
      </c>
    </row>
    <row r="261" spans="32:39" ht="12.75">
      <c r="AF261">
        <v>260</v>
      </c>
    </row>
    <row r="262" spans="32:39" ht="12.75">
      <c r="AF262">
        <v>261</v>
      </c>
    </row>
    <row r="263" spans="32:39" ht="12.75">
      <c r="AF263">
        <v>262</v>
      </c>
    </row>
    <row r="264" spans="32:39" ht="12.75">
      <c r="AF264">
        <v>263</v>
      </c>
      <c r="AG264" t="s">
        <v>1952</v>
      </c>
      <c r="AH264" t="s">
        <v>1953</v>
      </c>
      <c r="AI264">
        <v>6</v>
      </c>
      <c r="AJ264" t="s">
        <v>1035</v>
      </c>
      <c r="AK264" t="s">
        <v>279</v>
      </c>
      <c r="AL264">
        <v>1203</v>
      </c>
      <c r="AM264" t="s">
        <v>280</v>
      </c>
    </row>
    <row r="265" spans="32:39" ht="12.75">
      <c r="AF265">
        <v>264</v>
      </c>
      <c r="AG265" t="s">
        <v>1954</v>
      </c>
      <c r="AH265" t="s">
        <v>1955</v>
      </c>
      <c r="AI265">
        <v>6</v>
      </c>
      <c r="AJ265" t="s">
        <v>1035</v>
      </c>
      <c r="AK265" t="s">
        <v>279</v>
      </c>
      <c r="AL265">
        <v>1203</v>
      </c>
      <c r="AM265" t="s">
        <v>280</v>
      </c>
    </row>
    <row r="266" spans="32:39" ht="12.75">
      <c r="AF266">
        <v>265</v>
      </c>
      <c r="AG266" t="s">
        <v>1956</v>
      </c>
      <c r="AH266" t="s">
        <v>794</v>
      </c>
      <c r="AI266">
        <v>5</v>
      </c>
      <c r="AJ266" t="s">
        <v>1137</v>
      </c>
      <c r="AK266" t="s">
        <v>324</v>
      </c>
      <c r="AL266">
        <v>1210</v>
      </c>
      <c r="AM266" t="s">
        <v>286</v>
      </c>
    </row>
    <row r="267" spans="32:39" ht="12.75">
      <c r="AF267">
        <v>266</v>
      </c>
      <c r="AG267" t="s">
        <v>1957</v>
      </c>
      <c r="AH267" t="s">
        <v>795</v>
      </c>
      <c r="AI267">
        <v>5</v>
      </c>
      <c r="AJ267" t="s">
        <v>1137</v>
      </c>
      <c r="AK267" t="s">
        <v>324</v>
      </c>
      <c r="AL267">
        <v>1210</v>
      </c>
      <c r="AM267" t="s">
        <v>286</v>
      </c>
    </row>
    <row r="268" spans="32:39" ht="12.75">
      <c r="AF268">
        <v>267</v>
      </c>
      <c r="AG268" t="s">
        <v>1958</v>
      </c>
      <c r="AH268" t="s">
        <v>796</v>
      </c>
      <c r="AI268">
        <v>4</v>
      </c>
      <c r="AJ268" t="s">
        <v>1112</v>
      </c>
      <c r="AK268" t="s">
        <v>355</v>
      </c>
      <c r="AL268">
        <v>702</v>
      </c>
      <c r="AM268" t="s">
        <v>255</v>
      </c>
    </row>
    <row r="269" spans="32:39" ht="12.75">
      <c r="AF269">
        <v>268</v>
      </c>
      <c r="AG269" t="s">
        <v>1959</v>
      </c>
      <c r="AH269" t="s">
        <v>797</v>
      </c>
      <c r="AI269">
        <v>4</v>
      </c>
      <c r="AJ269" t="s">
        <v>1960</v>
      </c>
      <c r="AK269" t="s">
        <v>769</v>
      </c>
      <c r="AL269">
        <v>1301</v>
      </c>
      <c r="AM269" t="s">
        <v>288</v>
      </c>
    </row>
    <row r="270" spans="32:39" ht="12.75">
      <c r="AF270">
        <v>269</v>
      </c>
      <c r="AG270" t="s">
        <v>798</v>
      </c>
      <c r="AH270" t="s">
        <v>799</v>
      </c>
      <c r="AI270">
        <v>6</v>
      </c>
      <c r="AJ270" t="s">
        <v>368</v>
      </c>
      <c r="AK270" t="s">
        <v>355</v>
      </c>
      <c r="AL270">
        <v>702</v>
      </c>
      <c r="AM270" t="s">
        <v>255</v>
      </c>
    </row>
    <row r="271" spans="32:39" ht="12.75">
      <c r="AF271">
        <v>270</v>
      </c>
      <c r="AG271" t="s">
        <v>1961</v>
      </c>
      <c r="AH271" t="s">
        <v>800</v>
      </c>
      <c r="AI271">
        <v>6</v>
      </c>
      <c r="AJ271" t="s">
        <v>1003</v>
      </c>
      <c r="AK271" t="s">
        <v>291</v>
      </c>
      <c r="AL271">
        <v>1303</v>
      </c>
      <c r="AM271" t="s">
        <v>292</v>
      </c>
    </row>
    <row r="272" spans="32:39" ht="12.75">
      <c r="AF272">
        <v>271</v>
      </c>
      <c r="AG272" t="s">
        <v>1962</v>
      </c>
      <c r="AH272" t="s">
        <v>801</v>
      </c>
      <c r="AI272">
        <v>6</v>
      </c>
      <c r="AJ272" t="s">
        <v>1963</v>
      </c>
      <c r="AK272" t="s">
        <v>257</v>
      </c>
      <c r="AL272">
        <v>703</v>
      </c>
      <c r="AM272" t="s">
        <v>258</v>
      </c>
    </row>
    <row r="273" spans="32:39" ht="12.75">
      <c r="AF273">
        <v>272</v>
      </c>
    </row>
    <row r="274" spans="32:39" ht="12.75">
      <c r="AF274">
        <v>273</v>
      </c>
      <c r="AG274" t="s">
        <v>1964</v>
      </c>
      <c r="AH274" t="s">
        <v>802</v>
      </c>
      <c r="AI274">
        <v>5</v>
      </c>
      <c r="AJ274" t="s">
        <v>1158</v>
      </c>
      <c r="AK274" t="s">
        <v>769</v>
      </c>
      <c r="AL274">
        <v>1301</v>
      </c>
      <c r="AM274" t="s">
        <v>288</v>
      </c>
    </row>
    <row r="275" spans="32:39" ht="12.75">
      <c r="AF275">
        <v>274</v>
      </c>
      <c r="AG275" t="s">
        <v>1965</v>
      </c>
      <c r="AH275" t="s">
        <v>803</v>
      </c>
      <c r="AI275">
        <v>6</v>
      </c>
      <c r="AJ275" t="s">
        <v>1966</v>
      </c>
      <c r="AK275" t="s">
        <v>769</v>
      </c>
      <c r="AL275">
        <v>1301</v>
      </c>
      <c r="AM275" t="s">
        <v>288</v>
      </c>
    </row>
    <row r="276" spans="32:39" ht="12.75">
      <c r="AF276">
        <v>275</v>
      </c>
      <c r="AG276" t="s">
        <v>1967</v>
      </c>
      <c r="AH276" t="s">
        <v>1968</v>
      </c>
      <c r="AI276">
        <v>5</v>
      </c>
      <c r="AJ276" t="s">
        <v>1137</v>
      </c>
      <c r="AK276" t="s">
        <v>324</v>
      </c>
      <c r="AL276">
        <v>1210</v>
      </c>
      <c r="AM276" t="s">
        <v>286</v>
      </c>
    </row>
    <row r="277" spans="32:39" ht="12.75">
      <c r="AF277">
        <v>276</v>
      </c>
      <c r="AG277" t="s">
        <v>1969</v>
      </c>
      <c r="AH277" t="s">
        <v>1970</v>
      </c>
      <c r="AI277">
        <v>5</v>
      </c>
      <c r="AJ277" t="s">
        <v>1137</v>
      </c>
      <c r="AK277" t="s">
        <v>324</v>
      </c>
      <c r="AL277">
        <v>1210</v>
      </c>
      <c r="AM277" t="s">
        <v>286</v>
      </c>
    </row>
    <row r="278" spans="32:39" ht="12.75">
      <c r="AF278">
        <v>277</v>
      </c>
    </row>
    <row r="279" spans="32:39" ht="12.75">
      <c r="AF279">
        <v>278</v>
      </c>
    </row>
    <row r="280" spans="32:39" ht="12.75">
      <c r="AF280">
        <v>279</v>
      </c>
    </row>
    <row r="281" spans="32:39" ht="12.75">
      <c r="AF281">
        <v>280</v>
      </c>
      <c r="AG281" t="s">
        <v>1971</v>
      </c>
      <c r="AH281" t="s">
        <v>804</v>
      </c>
      <c r="AI281">
        <v>4</v>
      </c>
      <c r="AJ281" t="s">
        <v>1972</v>
      </c>
      <c r="AK281" t="s">
        <v>355</v>
      </c>
      <c r="AL281">
        <v>702</v>
      </c>
      <c r="AM281" t="s">
        <v>255</v>
      </c>
    </row>
    <row r="282" spans="32:39" ht="12.75">
      <c r="AF282">
        <v>281</v>
      </c>
    </row>
    <row r="283" spans="32:39" ht="12.75">
      <c r="AF283">
        <v>282</v>
      </c>
    </row>
    <row r="284" spans="32:39" ht="12.75">
      <c r="AF284">
        <v>283</v>
      </c>
      <c r="AG284" t="s">
        <v>1973</v>
      </c>
      <c r="AH284" t="s">
        <v>1974</v>
      </c>
      <c r="AI284">
        <v>2</v>
      </c>
      <c r="AJ284" t="s">
        <v>961</v>
      </c>
      <c r="AK284" t="s">
        <v>279</v>
      </c>
      <c r="AL284">
        <v>1203</v>
      </c>
      <c r="AM284" t="s">
        <v>280</v>
      </c>
    </row>
    <row r="285" spans="32:39" ht="12.75">
      <c r="AF285">
        <v>284</v>
      </c>
    </row>
    <row r="286" spans="32:39" ht="12.75">
      <c r="AF286">
        <v>285</v>
      </c>
      <c r="AG286" t="s">
        <v>1975</v>
      </c>
      <c r="AH286" t="s">
        <v>805</v>
      </c>
      <c r="AI286">
        <v>4</v>
      </c>
      <c r="AJ286" t="s">
        <v>1392</v>
      </c>
      <c r="AK286" t="s">
        <v>1101</v>
      </c>
      <c r="AL286">
        <v>802</v>
      </c>
      <c r="AM286" t="s">
        <v>263</v>
      </c>
    </row>
    <row r="287" spans="32:39" ht="12.75">
      <c r="AF287">
        <v>286</v>
      </c>
    </row>
    <row r="288" spans="32:39" ht="12.75">
      <c r="AF288">
        <v>287</v>
      </c>
    </row>
    <row r="289" spans="32:39" ht="12.75">
      <c r="AF289">
        <v>288</v>
      </c>
      <c r="AG289" t="s">
        <v>1976</v>
      </c>
      <c r="AH289" t="s">
        <v>807</v>
      </c>
      <c r="AI289">
        <v>5</v>
      </c>
      <c r="AJ289" t="s">
        <v>1977</v>
      </c>
      <c r="AK289" t="s">
        <v>993</v>
      </c>
      <c r="AL289">
        <v>1402</v>
      </c>
      <c r="AM289" t="s">
        <v>994</v>
      </c>
    </row>
    <row r="290" spans="32:39" ht="12.75">
      <c r="AF290">
        <v>289</v>
      </c>
    </row>
    <row r="291" spans="32:39" ht="12.75">
      <c r="AF291">
        <v>290</v>
      </c>
      <c r="AG291" t="s">
        <v>1978</v>
      </c>
      <c r="AH291" t="s">
        <v>1979</v>
      </c>
      <c r="AI291">
        <v>2</v>
      </c>
      <c r="AJ291" t="s">
        <v>961</v>
      </c>
      <c r="AK291" t="s">
        <v>279</v>
      </c>
      <c r="AL291">
        <v>1203</v>
      </c>
      <c r="AM291" t="s">
        <v>280</v>
      </c>
    </row>
    <row r="292" spans="32:39" ht="12.75">
      <c r="AF292">
        <v>291</v>
      </c>
      <c r="AG292" t="s">
        <v>1980</v>
      </c>
      <c r="AH292" t="s">
        <v>1981</v>
      </c>
      <c r="AI292">
        <v>3</v>
      </c>
      <c r="AJ292" t="s">
        <v>1982</v>
      </c>
      <c r="AK292" t="s">
        <v>245</v>
      </c>
      <c r="AL292">
        <v>509</v>
      </c>
      <c r="AM292" t="s">
        <v>246</v>
      </c>
    </row>
    <row r="293" spans="32:39" ht="12.75">
      <c r="AF293">
        <v>292</v>
      </c>
      <c r="AG293" t="s">
        <v>1983</v>
      </c>
      <c r="AH293" t="s">
        <v>1984</v>
      </c>
      <c r="AI293">
        <v>5</v>
      </c>
      <c r="AJ293" t="s">
        <v>1862</v>
      </c>
      <c r="AK293" t="s">
        <v>235</v>
      </c>
      <c r="AL293">
        <v>503</v>
      </c>
      <c r="AM293" t="s">
        <v>236</v>
      </c>
    </row>
    <row r="294" spans="32:39" ht="12.75">
      <c r="AF294">
        <v>293</v>
      </c>
      <c r="AG294" t="s">
        <v>1985</v>
      </c>
      <c r="AH294" t="s">
        <v>1986</v>
      </c>
      <c r="AI294">
        <v>4</v>
      </c>
      <c r="AJ294" t="s">
        <v>1960</v>
      </c>
      <c r="AK294" t="s">
        <v>769</v>
      </c>
      <c r="AL294">
        <v>1301</v>
      </c>
      <c r="AM294" t="s">
        <v>288</v>
      </c>
    </row>
    <row r="295" spans="32:39" ht="12.75">
      <c r="AF295">
        <v>294</v>
      </c>
      <c r="AG295" t="s">
        <v>1987</v>
      </c>
      <c r="AH295" t="s">
        <v>1988</v>
      </c>
      <c r="AI295">
        <v>4</v>
      </c>
      <c r="AJ295" t="s">
        <v>1158</v>
      </c>
      <c r="AK295" t="s">
        <v>769</v>
      </c>
      <c r="AL295">
        <v>1301</v>
      </c>
      <c r="AM295" t="s">
        <v>288</v>
      </c>
    </row>
    <row r="296" spans="32:39" ht="12.75">
      <c r="AF296">
        <v>295</v>
      </c>
    </row>
    <row r="297" spans="32:39" ht="12.75">
      <c r="AF297">
        <v>296</v>
      </c>
    </row>
    <row r="298" spans="32:39" ht="12.75">
      <c r="AF298">
        <v>297</v>
      </c>
      <c r="AG298" t="s">
        <v>1989</v>
      </c>
      <c r="AH298" t="s">
        <v>1990</v>
      </c>
      <c r="AI298">
        <v>3</v>
      </c>
      <c r="AJ298" t="s">
        <v>752</v>
      </c>
      <c r="AK298" t="s">
        <v>275</v>
      </c>
      <c r="AL298">
        <v>1101</v>
      </c>
      <c r="AM298" t="s">
        <v>276</v>
      </c>
    </row>
    <row r="299" spans="32:39" ht="12.75">
      <c r="AF299">
        <v>298</v>
      </c>
      <c r="AG299" t="s">
        <v>1991</v>
      </c>
      <c r="AH299" t="s">
        <v>1992</v>
      </c>
      <c r="AI299">
        <v>3</v>
      </c>
      <c r="AJ299" t="s">
        <v>752</v>
      </c>
      <c r="AK299" t="s">
        <v>275</v>
      </c>
      <c r="AL299">
        <v>1101</v>
      </c>
      <c r="AM299" t="s">
        <v>276</v>
      </c>
    </row>
    <row r="300" spans="32:39" ht="12.75">
      <c r="AF300">
        <v>299</v>
      </c>
    </row>
    <row r="301" spans="32:39" ht="12.75">
      <c r="AF301">
        <v>300</v>
      </c>
    </row>
    <row r="302" spans="32:39" ht="12.75">
      <c r="AF302">
        <v>301</v>
      </c>
    </row>
    <row r="303" spans="32:39" ht="12.75">
      <c r="AF303">
        <v>302</v>
      </c>
      <c r="AG303" t="s">
        <v>808</v>
      </c>
      <c r="AH303" t="s">
        <v>809</v>
      </c>
      <c r="AI303">
        <v>3</v>
      </c>
      <c r="AJ303" t="s">
        <v>810</v>
      </c>
      <c r="AK303" t="s">
        <v>268</v>
      </c>
      <c r="AL303">
        <v>902</v>
      </c>
      <c r="AM303" t="s">
        <v>269</v>
      </c>
    </row>
    <row r="304" spans="32:39" ht="12.75">
      <c r="AF304">
        <v>303</v>
      </c>
      <c r="AG304" t="s">
        <v>1993</v>
      </c>
      <c r="AH304" t="s">
        <v>1994</v>
      </c>
      <c r="AI304">
        <v>4</v>
      </c>
      <c r="AJ304" t="s">
        <v>1035</v>
      </c>
      <c r="AK304" t="s">
        <v>279</v>
      </c>
      <c r="AL304">
        <v>1203</v>
      </c>
      <c r="AM304" t="s">
        <v>280</v>
      </c>
    </row>
    <row r="305" spans="32:39" ht="12.75">
      <c r="AF305">
        <v>304</v>
      </c>
      <c r="AG305" t="s">
        <v>1995</v>
      </c>
      <c r="AH305" t="s">
        <v>1996</v>
      </c>
      <c r="AI305">
        <v>4</v>
      </c>
      <c r="AJ305" t="s">
        <v>1035</v>
      </c>
      <c r="AK305" t="s">
        <v>279</v>
      </c>
      <c r="AL305">
        <v>1203</v>
      </c>
      <c r="AM305" t="s">
        <v>280</v>
      </c>
    </row>
    <row r="306" spans="32:39" ht="12.75">
      <c r="AF306">
        <v>305</v>
      </c>
      <c r="AG306" t="s">
        <v>1997</v>
      </c>
      <c r="AH306" t="s">
        <v>811</v>
      </c>
      <c r="AI306">
        <v>5</v>
      </c>
      <c r="AJ306" t="s">
        <v>1998</v>
      </c>
      <c r="AK306" t="s">
        <v>268</v>
      </c>
      <c r="AL306">
        <v>902</v>
      </c>
      <c r="AM306" t="s">
        <v>269</v>
      </c>
    </row>
    <row r="307" spans="32:39" ht="12.75">
      <c r="AF307">
        <v>306</v>
      </c>
      <c r="AG307" t="s">
        <v>1999</v>
      </c>
      <c r="AH307" t="s">
        <v>812</v>
      </c>
      <c r="AI307">
        <v>5</v>
      </c>
      <c r="AJ307" t="s">
        <v>1445</v>
      </c>
      <c r="AK307" t="s">
        <v>268</v>
      </c>
      <c r="AL307">
        <v>902</v>
      </c>
      <c r="AM307" t="s">
        <v>269</v>
      </c>
    </row>
    <row r="308" spans="32:39" ht="12.75">
      <c r="AF308">
        <v>307</v>
      </c>
      <c r="AG308" t="s">
        <v>2000</v>
      </c>
      <c r="AH308" t="s">
        <v>2001</v>
      </c>
      <c r="AI308">
        <v>4</v>
      </c>
      <c r="AJ308" t="s">
        <v>1945</v>
      </c>
      <c r="AK308" t="s">
        <v>268</v>
      </c>
      <c r="AL308">
        <v>902</v>
      </c>
      <c r="AM308" t="s">
        <v>269</v>
      </c>
    </row>
    <row r="309" spans="32:39" ht="12.75">
      <c r="AF309">
        <v>308</v>
      </c>
    </row>
    <row r="310" spans="32:39" ht="12.75">
      <c r="AF310">
        <v>309</v>
      </c>
      <c r="AG310" t="s">
        <v>2002</v>
      </c>
      <c r="AH310" t="s">
        <v>813</v>
      </c>
      <c r="AI310">
        <v>4</v>
      </c>
      <c r="AJ310" t="s">
        <v>1486</v>
      </c>
      <c r="AK310" t="s">
        <v>324</v>
      </c>
      <c r="AL310">
        <v>1210</v>
      </c>
      <c r="AM310" t="s">
        <v>286</v>
      </c>
    </row>
    <row r="311" spans="32:39" ht="12.75">
      <c r="AF311">
        <v>310</v>
      </c>
    </row>
    <row r="312" spans="32:39" ht="12.75">
      <c r="AF312">
        <v>311</v>
      </c>
      <c r="AG312" t="s">
        <v>2003</v>
      </c>
      <c r="AH312" t="s">
        <v>814</v>
      </c>
      <c r="AI312">
        <v>6</v>
      </c>
      <c r="AJ312" t="s">
        <v>1010</v>
      </c>
      <c r="AK312" t="s">
        <v>245</v>
      </c>
      <c r="AL312">
        <v>509</v>
      </c>
      <c r="AM312" t="s">
        <v>246</v>
      </c>
    </row>
    <row r="313" spans="32:39" ht="12.75">
      <c r="AF313">
        <v>312</v>
      </c>
      <c r="AG313" t="s">
        <v>2004</v>
      </c>
      <c r="AH313" t="s">
        <v>2005</v>
      </c>
      <c r="AI313">
        <v>3</v>
      </c>
      <c r="AJ313" t="s">
        <v>2006</v>
      </c>
      <c r="AK313" t="s">
        <v>769</v>
      </c>
      <c r="AL313">
        <v>1301</v>
      </c>
      <c r="AM313" t="s">
        <v>288</v>
      </c>
    </row>
    <row r="314" spans="32:39" ht="12.75">
      <c r="AF314">
        <v>313</v>
      </c>
      <c r="AG314" t="s">
        <v>2007</v>
      </c>
      <c r="AH314" t="s">
        <v>2008</v>
      </c>
      <c r="AI314">
        <v>3</v>
      </c>
      <c r="AJ314" t="s">
        <v>1960</v>
      </c>
      <c r="AK314" t="s">
        <v>769</v>
      </c>
      <c r="AL314">
        <v>1301</v>
      </c>
      <c r="AM314" t="s">
        <v>288</v>
      </c>
    </row>
    <row r="315" spans="32:39" ht="12.75">
      <c r="AF315">
        <v>314</v>
      </c>
      <c r="AG315" t="s">
        <v>2009</v>
      </c>
      <c r="AH315" t="s">
        <v>2010</v>
      </c>
      <c r="AI315">
        <v>3</v>
      </c>
      <c r="AJ315" t="s">
        <v>1174</v>
      </c>
      <c r="AK315" t="s">
        <v>769</v>
      </c>
      <c r="AL315">
        <v>1301</v>
      </c>
      <c r="AM315" t="s">
        <v>288</v>
      </c>
    </row>
    <row r="316" spans="32:39" ht="12.75">
      <c r="AF316">
        <v>315</v>
      </c>
      <c r="AG316" t="s">
        <v>2011</v>
      </c>
      <c r="AH316" t="s">
        <v>2012</v>
      </c>
      <c r="AI316">
        <v>2</v>
      </c>
      <c r="AJ316" t="s">
        <v>832</v>
      </c>
      <c r="AK316" t="s">
        <v>303</v>
      </c>
      <c r="AL316">
        <v>1503</v>
      </c>
      <c r="AM316" t="s">
        <v>541</v>
      </c>
    </row>
    <row r="317" spans="32:39" ht="12.75">
      <c r="AF317">
        <v>316</v>
      </c>
      <c r="AG317" t="s">
        <v>2013</v>
      </c>
      <c r="AH317" t="s">
        <v>2014</v>
      </c>
      <c r="AI317">
        <v>3</v>
      </c>
      <c r="AJ317" t="s">
        <v>1960</v>
      </c>
      <c r="AK317" t="s">
        <v>769</v>
      </c>
      <c r="AL317">
        <v>1301</v>
      </c>
      <c r="AM317" t="s">
        <v>288</v>
      </c>
    </row>
    <row r="318" spans="32:39" ht="12.75">
      <c r="AF318">
        <v>317</v>
      </c>
      <c r="AG318" t="s">
        <v>2015</v>
      </c>
      <c r="AH318" t="s">
        <v>815</v>
      </c>
      <c r="AI318">
        <v>4</v>
      </c>
      <c r="AJ318" t="s">
        <v>1486</v>
      </c>
      <c r="AK318" t="s">
        <v>324</v>
      </c>
      <c r="AL318">
        <v>1210</v>
      </c>
      <c r="AM318" t="s">
        <v>286</v>
      </c>
    </row>
    <row r="319" spans="32:39" ht="12.75">
      <c r="AF319">
        <v>318</v>
      </c>
      <c r="AG319" t="s">
        <v>2016</v>
      </c>
      <c r="AH319" t="s">
        <v>816</v>
      </c>
      <c r="AI319">
        <v>6</v>
      </c>
      <c r="AJ319" t="s">
        <v>1132</v>
      </c>
      <c r="AK319" t="s">
        <v>289</v>
      </c>
      <c r="AL319">
        <v>1302</v>
      </c>
      <c r="AM319" t="s">
        <v>290</v>
      </c>
    </row>
    <row r="320" spans="32:39" ht="12.75">
      <c r="AF320">
        <v>319</v>
      </c>
    </row>
    <row r="321" spans="32:39" ht="12.75">
      <c r="AF321">
        <v>320</v>
      </c>
      <c r="AG321" t="s">
        <v>2017</v>
      </c>
      <c r="AH321" t="s">
        <v>2018</v>
      </c>
      <c r="AI321">
        <v>6</v>
      </c>
      <c r="AJ321" t="s">
        <v>1222</v>
      </c>
      <c r="AK321" t="s">
        <v>273</v>
      </c>
      <c r="AL321">
        <v>1003</v>
      </c>
      <c r="AM321" t="s">
        <v>274</v>
      </c>
    </row>
    <row r="322" spans="32:39" ht="12.75">
      <c r="AF322">
        <v>321</v>
      </c>
    </row>
    <row r="323" spans="32:39" ht="12.75">
      <c r="AF323">
        <v>322</v>
      </c>
      <c r="AG323" t="s">
        <v>2019</v>
      </c>
      <c r="AH323" t="s">
        <v>817</v>
      </c>
      <c r="AI323">
        <v>3</v>
      </c>
      <c r="AJ323" t="s">
        <v>2020</v>
      </c>
      <c r="AK323" t="s">
        <v>263</v>
      </c>
      <c r="AL323">
        <v>802</v>
      </c>
      <c r="AM323" t="s">
        <v>263</v>
      </c>
    </row>
    <row r="324" spans="32:39" ht="12.75">
      <c r="AF324">
        <v>323</v>
      </c>
      <c r="AG324" t="s">
        <v>2021</v>
      </c>
      <c r="AH324" t="s">
        <v>818</v>
      </c>
      <c r="AI324">
        <v>5</v>
      </c>
      <c r="AJ324" t="s">
        <v>2022</v>
      </c>
      <c r="AK324" t="s">
        <v>268</v>
      </c>
      <c r="AL324">
        <v>902</v>
      </c>
      <c r="AM324" t="s">
        <v>269</v>
      </c>
    </row>
    <row r="325" spans="32:39" ht="12.75">
      <c r="AF325">
        <v>324</v>
      </c>
    </row>
    <row r="326" spans="32:39" ht="12.75">
      <c r="AF326">
        <v>325</v>
      </c>
    </row>
    <row r="327" spans="32:39" ht="12.75">
      <c r="AF327">
        <v>326</v>
      </c>
    </row>
    <row r="328" spans="32:39" ht="12.75">
      <c r="AF328">
        <v>327</v>
      </c>
    </row>
    <row r="329" spans="32:39" ht="12.75">
      <c r="AF329">
        <v>328</v>
      </c>
      <c r="AG329" t="s">
        <v>2023</v>
      </c>
      <c r="AH329" t="s">
        <v>819</v>
      </c>
      <c r="AI329">
        <v>4</v>
      </c>
      <c r="AJ329" t="s">
        <v>2024</v>
      </c>
      <c r="AK329" t="s">
        <v>268</v>
      </c>
      <c r="AL329">
        <v>902</v>
      </c>
      <c r="AM329" t="s">
        <v>269</v>
      </c>
    </row>
    <row r="330" spans="32:39" ht="12.75">
      <c r="AF330">
        <v>329</v>
      </c>
    </row>
    <row r="331" spans="32:39" ht="12.75">
      <c r="AF331">
        <v>330</v>
      </c>
      <c r="AG331" t="s">
        <v>2025</v>
      </c>
      <c r="AH331" t="s">
        <v>820</v>
      </c>
      <c r="AI331">
        <v>4</v>
      </c>
      <c r="AJ331" t="s">
        <v>970</v>
      </c>
      <c r="AK331" t="s">
        <v>324</v>
      </c>
      <c r="AL331">
        <v>1210</v>
      </c>
      <c r="AM331" t="s">
        <v>286</v>
      </c>
    </row>
    <row r="332" spans="32:39" ht="12.75">
      <c r="AF332">
        <v>331</v>
      </c>
    </row>
    <row r="333" spans="32:39" ht="12.75">
      <c r="AF333">
        <v>332</v>
      </c>
    </row>
    <row r="334" spans="32:39" ht="12.75">
      <c r="AF334">
        <v>333</v>
      </c>
      <c r="AG334" t="s">
        <v>2026</v>
      </c>
      <c r="AH334" t="s">
        <v>2027</v>
      </c>
      <c r="AI334">
        <v>4</v>
      </c>
      <c r="AJ334" t="s">
        <v>2028</v>
      </c>
      <c r="AK334" t="s">
        <v>235</v>
      </c>
      <c r="AL334">
        <v>503</v>
      </c>
      <c r="AM334" t="s">
        <v>236</v>
      </c>
    </row>
    <row r="335" spans="32:39" ht="12.75">
      <c r="AF335">
        <v>334</v>
      </c>
      <c r="AG335" t="s">
        <v>2029</v>
      </c>
      <c r="AH335" t="s">
        <v>2030</v>
      </c>
      <c r="AI335">
        <v>4</v>
      </c>
      <c r="AJ335" t="s">
        <v>2031</v>
      </c>
      <c r="AK335" t="s">
        <v>235</v>
      </c>
      <c r="AL335">
        <v>503</v>
      </c>
      <c r="AM335" t="s">
        <v>236</v>
      </c>
    </row>
    <row r="336" spans="32:39" ht="12.75">
      <c r="AF336">
        <v>335</v>
      </c>
    </row>
    <row r="337" spans="32:39" ht="12.75">
      <c r="AF337">
        <v>336</v>
      </c>
    </row>
    <row r="338" spans="32:39" ht="12.75">
      <c r="AF338">
        <v>337</v>
      </c>
      <c r="AG338" t="s">
        <v>2032</v>
      </c>
      <c r="AH338" t="s">
        <v>2033</v>
      </c>
      <c r="AI338">
        <v>6</v>
      </c>
      <c r="AJ338" t="s">
        <v>1155</v>
      </c>
      <c r="AK338" t="s">
        <v>271</v>
      </c>
      <c r="AL338">
        <v>1001</v>
      </c>
      <c r="AM338" t="s">
        <v>272</v>
      </c>
    </row>
    <row r="339" spans="32:39" ht="12.75">
      <c r="AF339">
        <v>338</v>
      </c>
      <c r="AG339" t="s">
        <v>2034</v>
      </c>
      <c r="AH339" t="s">
        <v>2035</v>
      </c>
      <c r="AI339">
        <v>4</v>
      </c>
      <c r="AJ339" t="s">
        <v>2036</v>
      </c>
      <c r="AK339" t="s">
        <v>275</v>
      </c>
      <c r="AL339">
        <v>1101</v>
      </c>
      <c r="AM339" t="s">
        <v>276</v>
      </c>
    </row>
    <row r="340" spans="32:39" ht="12.75">
      <c r="AF340">
        <v>339</v>
      </c>
      <c r="AG340" t="s">
        <v>2037</v>
      </c>
      <c r="AH340" t="s">
        <v>2038</v>
      </c>
      <c r="AI340">
        <v>4</v>
      </c>
      <c r="AJ340" t="s">
        <v>2039</v>
      </c>
      <c r="AK340" t="s">
        <v>275</v>
      </c>
      <c r="AL340">
        <v>1101</v>
      </c>
      <c r="AM340" t="s">
        <v>276</v>
      </c>
    </row>
    <row r="341" spans="32:39" ht="12.75">
      <c r="AF341">
        <v>340</v>
      </c>
      <c r="AG341" t="s">
        <v>2040</v>
      </c>
      <c r="AH341" t="s">
        <v>0</v>
      </c>
      <c r="AI341">
        <v>6</v>
      </c>
      <c r="AJ341" t="s">
        <v>1509</v>
      </c>
      <c r="AK341" t="s">
        <v>281</v>
      </c>
      <c r="AL341">
        <v>1207</v>
      </c>
      <c r="AM341" t="s">
        <v>282</v>
      </c>
    </row>
    <row r="342" spans="32:39" ht="12.75">
      <c r="AF342">
        <v>341</v>
      </c>
    </row>
    <row r="343" spans="32:39" ht="12.75">
      <c r="AF343">
        <v>342</v>
      </c>
    </row>
    <row r="344" spans="32:39" ht="12.75">
      <c r="AF344">
        <v>343</v>
      </c>
    </row>
    <row r="345" spans="32:39" ht="12.75">
      <c r="AF345">
        <v>344</v>
      </c>
      <c r="AG345" t="s">
        <v>2041</v>
      </c>
      <c r="AH345" t="s">
        <v>1</v>
      </c>
      <c r="AI345">
        <v>4</v>
      </c>
      <c r="AJ345" t="s">
        <v>2042</v>
      </c>
      <c r="AK345" t="s">
        <v>324</v>
      </c>
      <c r="AL345">
        <v>1210</v>
      </c>
      <c r="AM345" t="s">
        <v>286</v>
      </c>
    </row>
    <row r="346" spans="32:39" ht="12.75">
      <c r="AF346">
        <v>345</v>
      </c>
    </row>
    <row r="347" spans="32:39" ht="12.75">
      <c r="AF347">
        <v>346</v>
      </c>
    </row>
    <row r="348" spans="32:39" ht="12.75">
      <c r="AF348">
        <v>347</v>
      </c>
      <c r="AG348" t="s">
        <v>2043</v>
      </c>
      <c r="AH348" t="s">
        <v>2</v>
      </c>
      <c r="AI348">
        <v>6</v>
      </c>
      <c r="AJ348" t="s">
        <v>2044</v>
      </c>
      <c r="AK348" t="s">
        <v>289</v>
      </c>
      <c r="AL348">
        <v>1302</v>
      </c>
      <c r="AM348" t="s">
        <v>290</v>
      </c>
    </row>
    <row r="349" spans="32:39" ht="12.75">
      <c r="AF349">
        <v>348</v>
      </c>
      <c r="AG349" t="s">
        <v>2045</v>
      </c>
      <c r="AH349" t="s">
        <v>2046</v>
      </c>
      <c r="AI349">
        <v>6</v>
      </c>
      <c r="AJ349" t="s">
        <v>2047</v>
      </c>
      <c r="AK349" t="s">
        <v>289</v>
      </c>
      <c r="AL349">
        <v>1302</v>
      </c>
      <c r="AM349" t="s">
        <v>290</v>
      </c>
    </row>
    <row r="350" spans="32:39" ht="12.75">
      <c r="AF350">
        <v>349</v>
      </c>
    </row>
    <row r="351" spans="32:39" ht="12.75">
      <c r="AF351">
        <v>350</v>
      </c>
      <c r="AG351" t="s">
        <v>3</v>
      </c>
      <c r="AH351" t="s">
        <v>4</v>
      </c>
      <c r="AI351">
        <v>3</v>
      </c>
      <c r="AJ351" t="s">
        <v>961</v>
      </c>
      <c r="AK351" t="s">
        <v>279</v>
      </c>
      <c r="AL351">
        <v>1203</v>
      </c>
      <c r="AM351" t="s">
        <v>280</v>
      </c>
    </row>
    <row r="352" spans="32:39" ht="12.75">
      <c r="AF352">
        <v>351</v>
      </c>
      <c r="AG352" t="s">
        <v>5</v>
      </c>
      <c r="AH352" t="s">
        <v>6</v>
      </c>
      <c r="AI352">
        <v>3</v>
      </c>
      <c r="AJ352" t="s">
        <v>961</v>
      </c>
      <c r="AK352" t="s">
        <v>279</v>
      </c>
      <c r="AL352">
        <v>1203</v>
      </c>
      <c r="AM352" t="s">
        <v>280</v>
      </c>
    </row>
    <row r="353" spans="32:39" ht="12.75">
      <c r="AF353">
        <v>352</v>
      </c>
    </row>
    <row r="354" spans="32:39" ht="12.75">
      <c r="AF354">
        <v>353</v>
      </c>
      <c r="AG354" t="s">
        <v>2048</v>
      </c>
      <c r="AH354" t="s">
        <v>2049</v>
      </c>
      <c r="AI354">
        <v>3</v>
      </c>
      <c r="AJ354" t="s">
        <v>1035</v>
      </c>
      <c r="AK354" t="s">
        <v>279</v>
      </c>
      <c r="AL354">
        <v>1203</v>
      </c>
      <c r="AM354" t="s">
        <v>280</v>
      </c>
    </row>
    <row r="355" spans="32:39" ht="12.75">
      <c r="AF355">
        <v>354</v>
      </c>
      <c r="AG355" t="s">
        <v>7</v>
      </c>
      <c r="AH355" t="s">
        <v>8</v>
      </c>
      <c r="AI355">
        <v>6</v>
      </c>
      <c r="AJ355" t="s">
        <v>532</v>
      </c>
      <c r="AK355" t="s">
        <v>224</v>
      </c>
      <c r="AL355">
        <v>301</v>
      </c>
      <c r="AM355" t="s">
        <v>225</v>
      </c>
    </row>
    <row r="356" spans="32:39" ht="12.75">
      <c r="AF356">
        <v>355</v>
      </c>
      <c r="AG356" t="s">
        <v>9</v>
      </c>
      <c r="AH356" t="s">
        <v>10</v>
      </c>
      <c r="AI356">
        <v>3</v>
      </c>
      <c r="AJ356" t="s">
        <v>961</v>
      </c>
      <c r="AK356" t="s">
        <v>279</v>
      </c>
      <c r="AL356">
        <v>1203</v>
      </c>
      <c r="AM356" t="s">
        <v>280</v>
      </c>
    </row>
    <row r="357" spans="32:39" ht="12.75">
      <c r="AF357">
        <v>356</v>
      </c>
      <c r="AG357" t="s">
        <v>11</v>
      </c>
      <c r="AH357" t="s">
        <v>12</v>
      </c>
      <c r="AI357">
        <v>3</v>
      </c>
      <c r="AJ357" t="s">
        <v>961</v>
      </c>
      <c r="AK357" t="s">
        <v>279</v>
      </c>
      <c r="AL357">
        <v>1203</v>
      </c>
      <c r="AM357" t="s">
        <v>280</v>
      </c>
    </row>
    <row r="358" spans="32:39" ht="12.75">
      <c r="AF358">
        <v>357</v>
      </c>
      <c r="AG358" t="s">
        <v>13</v>
      </c>
      <c r="AH358" t="s">
        <v>14</v>
      </c>
      <c r="AI358">
        <v>3</v>
      </c>
      <c r="AJ358" t="s">
        <v>961</v>
      </c>
      <c r="AK358" t="s">
        <v>279</v>
      </c>
      <c r="AL358">
        <v>1203</v>
      </c>
      <c r="AM358" t="s">
        <v>280</v>
      </c>
    </row>
    <row r="359" spans="32:39" ht="12.75">
      <c r="AF359">
        <v>358</v>
      </c>
    </row>
    <row r="360" spans="32:39" ht="12.75">
      <c r="AF360">
        <v>359</v>
      </c>
      <c r="AG360" t="s">
        <v>2050</v>
      </c>
      <c r="AH360" t="s">
        <v>2051</v>
      </c>
      <c r="AI360">
        <v>3</v>
      </c>
      <c r="AJ360" t="s">
        <v>1143</v>
      </c>
      <c r="AK360" t="s">
        <v>289</v>
      </c>
      <c r="AL360">
        <v>1302</v>
      </c>
      <c r="AM360" t="s">
        <v>290</v>
      </c>
    </row>
    <row r="361" spans="32:39" ht="12.75">
      <c r="AF361">
        <v>360</v>
      </c>
      <c r="AG361" t="s">
        <v>15</v>
      </c>
      <c r="AH361" t="s">
        <v>16</v>
      </c>
      <c r="AI361">
        <v>3</v>
      </c>
      <c r="AJ361" t="s">
        <v>961</v>
      </c>
      <c r="AK361" t="s">
        <v>279</v>
      </c>
      <c r="AL361">
        <v>1203</v>
      </c>
      <c r="AM361" t="s">
        <v>280</v>
      </c>
    </row>
    <row r="362" spans="32:39" ht="12.75">
      <c r="AF362">
        <v>361</v>
      </c>
      <c r="AG362" t="s">
        <v>17</v>
      </c>
      <c r="AH362" t="s">
        <v>18</v>
      </c>
      <c r="AI362">
        <v>3</v>
      </c>
      <c r="AJ362" t="s">
        <v>961</v>
      </c>
      <c r="AK362" t="s">
        <v>279</v>
      </c>
      <c r="AL362">
        <v>1203</v>
      </c>
      <c r="AM362" t="s">
        <v>280</v>
      </c>
    </row>
    <row r="363" spans="32:39" ht="12.75">
      <c r="AF363">
        <v>362</v>
      </c>
      <c r="AG363" t="s">
        <v>2052</v>
      </c>
      <c r="AH363" t="s">
        <v>19</v>
      </c>
      <c r="AI363">
        <v>4</v>
      </c>
      <c r="AJ363" t="s">
        <v>961</v>
      </c>
      <c r="AK363" t="s">
        <v>279</v>
      </c>
      <c r="AL363">
        <v>1203</v>
      </c>
      <c r="AM363" t="s">
        <v>280</v>
      </c>
    </row>
    <row r="364" spans="32:39" ht="12.75">
      <c r="AF364">
        <v>363</v>
      </c>
    </row>
    <row r="365" spans="32:39" ht="12.75">
      <c r="AF365">
        <v>364</v>
      </c>
      <c r="AG365" t="s">
        <v>2053</v>
      </c>
      <c r="AH365" t="s">
        <v>20</v>
      </c>
      <c r="AI365">
        <v>6</v>
      </c>
      <c r="AJ365" t="s">
        <v>21</v>
      </c>
      <c r="AK365" t="s">
        <v>273</v>
      </c>
      <c r="AL365">
        <v>1003</v>
      </c>
      <c r="AM365" t="s">
        <v>274</v>
      </c>
    </row>
    <row r="366" spans="32:39" ht="12.75">
      <c r="AF366">
        <v>365</v>
      </c>
      <c r="AG366" t="s">
        <v>2054</v>
      </c>
      <c r="AH366" t="s">
        <v>2055</v>
      </c>
      <c r="AI366">
        <v>6</v>
      </c>
      <c r="AJ366" t="s">
        <v>2056</v>
      </c>
      <c r="AK366" t="s">
        <v>273</v>
      </c>
      <c r="AL366">
        <v>1003</v>
      </c>
      <c r="AM366" t="s">
        <v>274</v>
      </c>
    </row>
    <row r="367" spans="32:39" ht="12.75">
      <c r="AF367">
        <v>366</v>
      </c>
      <c r="AG367" t="s">
        <v>22</v>
      </c>
      <c r="AH367" t="s">
        <v>2057</v>
      </c>
      <c r="AI367">
        <v>6</v>
      </c>
      <c r="AJ367" t="s">
        <v>23</v>
      </c>
      <c r="AK367" t="s">
        <v>279</v>
      </c>
      <c r="AL367">
        <v>1203</v>
      </c>
      <c r="AM367" t="s">
        <v>280</v>
      </c>
    </row>
    <row r="368" spans="32:39" ht="12.75">
      <c r="AF368">
        <v>367</v>
      </c>
    </row>
    <row r="369" spans="32:39" ht="12.75">
      <c r="AF369">
        <v>368</v>
      </c>
    </row>
    <row r="370" spans="32:39" ht="12.75">
      <c r="AF370">
        <v>369</v>
      </c>
    </row>
    <row r="371" spans="32:39" ht="12.75">
      <c r="AF371">
        <v>370</v>
      </c>
      <c r="AG371" t="s">
        <v>24</v>
      </c>
      <c r="AH371" t="s">
        <v>2058</v>
      </c>
      <c r="AI371">
        <v>5</v>
      </c>
      <c r="AJ371" t="s">
        <v>21</v>
      </c>
      <c r="AK371" t="s">
        <v>271</v>
      </c>
      <c r="AL371">
        <v>1001</v>
      </c>
      <c r="AM371" t="s">
        <v>272</v>
      </c>
    </row>
    <row r="372" spans="32:39" ht="12.75">
      <c r="AF372">
        <v>371</v>
      </c>
    </row>
    <row r="373" spans="32:39" ht="12.75">
      <c r="AF373">
        <v>372</v>
      </c>
      <c r="AG373" t="s">
        <v>2059</v>
      </c>
      <c r="AH373" t="s">
        <v>25</v>
      </c>
      <c r="AI373">
        <v>3</v>
      </c>
      <c r="AJ373" t="s">
        <v>2060</v>
      </c>
      <c r="AK373" t="s">
        <v>254</v>
      </c>
      <c r="AL373">
        <v>702</v>
      </c>
      <c r="AM373" t="s">
        <v>255</v>
      </c>
    </row>
    <row r="374" spans="32:39" ht="12.75">
      <c r="AF374">
        <v>373</v>
      </c>
    </row>
    <row r="375" spans="32:39" ht="12.75">
      <c r="AF375">
        <v>374</v>
      </c>
      <c r="AG375" t="s">
        <v>26</v>
      </c>
      <c r="AH375" t="s">
        <v>2061</v>
      </c>
      <c r="AI375">
        <v>6</v>
      </c>
      <c r="AJ375" t="s">
        <v>23</v>
      </c>
      <c r="AK375" t="s">
        <v>279</v>
      </c>
      <c r="AL375">
        <v>1203</v>
      </c>
      <c r="AM375" t="s">
        <v>280</v>
      </c>
    </row>
    <row r="376" spans="32:39" ht="12.75">
      <c r="AF376">
        <v>375</v>
      </c>
    </row>
    <row r="377" spans="32:39" ht="12.75">
      <c r="AF377">
        <v>376</v>
      </c>
    </row>
    <row r="378" spans="32:39" ht="12.75">
      <c r="AF378">
        <v>377</v>
      </c>
      <c r="AG378" t="s">
        <v>2062</v>
      </c>
      <c r="AH378" t="s">
        <v>27</v>
      </c>
      <c r="AI378">
        <v>5</v>
      </c>
      <c r="AJ378" t="s">
        <v>2063</v>
      </c>
      <c r="AK378" t="s">
        <v>251</v>
      </c>
      <c r="AL378">
        <v>701</v>
      </c>
      <c r="AM378" t="s">
        <v>252</v>
      </c>
    </row>
    <row r="379" spans="32:39" ht="12.75">
      <c r="AF379">
        <v>378</v>
      </c>
      <c r="AG379" t="s">
        <v>2064</v>
      </c>
      <c r="AH379" t="s">
        <v>2065</v>
      </c>
      <c r="AI379">
        <v>4</v>
      </c>
      <c r="AJ379" t="s">
        <v>1572</v>
      </c>
      <c r="AK379" t="s">
        <v>298</v>
      </c>
      <c r="AL379">
        <v>1206</v>
      </c>
      <c r="AM379" t="s">
        <v>465</v>
      </c>
    </row>
    <row r="380" spans="32:39" ht="12.75">
      <c r="AF380">
        <v>379</v>
      </c>
      <c r="AG380" t="s">
        <v>2066</v>
      </c>
      <c r="AH380" t="s">
        <v>2067</v>
      </c>
      <c r="AI380">
        <v>4</v>
      </c>
      <c r="AJ380" t="s">
        <v>1572</v>
      </c>
      <c r="AK380" t="s">
        <v>298</v>
      </c>
      <c r="AL380">
        <v>1206</v>
      </c>
      <c r="AM380" t="s">
        <v>465</v>
      </c>
    </row>
    <row r="381" spans="32:39" ht="12.75">
      <c r="AF381">
        <v>380</v>
      </c>
      <c r="AG381" t="s">
        <v>2068</v>
      </c>
      <c r="AH381" t="s">
        <v>28</v>
      </c>
      <c r="AI381">
        <v>6</v>
      </c>
      <c r="AJ381" t="s">
        <v>922</v>
      </c>
      <c r="AK381" t="s">
        <v>224</v>
      </c>
      <c r="AL381">
        <v>301</v>
      </c>
      <c r="AM381" t="s">
        <v>225</v>
      </c>
    </row>
    <row r="382" spans="32:39" ht="12.75">
      <c r="AF382">
        <v>381</v>
      </c>
    </row>
    <row r="383" spans="32:39" ht="12.75">
      <c r="AF383">
        <v>382</v>
      </c>
      <c r="AG383" t="s">
        <v>2069</v>
      </c>
      <c r="AH383" t="s">
        <v>29</v>
      </c>
      <c r="AI383">
        <v>6</v>
      </c>
      <c r="AJ383" t="s">
        <v>922</v>
      </c>
      <c r="AK383" t="s">
        <v>224</v>
      </c>
      <c r="AL383">
        <v>301</v>
      </c>
      <c r="AM383" t="s">
        <v>225</v>
      </c>
    </row>
    <row r="384" spans="32:39" ht="12.75">
      <c r="AF384">
        <v>383</v>
      </c>
    </row>
    <row r="385" spans="32:39" ht="12.75">
      <c r="AF385">
        <v>384</v>
      </c>
    </row>
    <row r="386" spans="32:39" ht="12.75">
      <c r="AF386">
        <v>385</v>
      </c>
    </row>
    <row r="387" spans="32:39" ht="12.75">
      <c r="AF387">
        <v>386</v>
      </c>
      <c r="AG387" t="s">
        <v>2070</v>
      </c>
      <c r="AH387" t="s">
        <v>2071</v>
      </c>
      <c r="AI387">
        <v>5</v>
      </c>
      <c r="AJ387" t="s">
        <v>565</v>
      </c>
      <c r="AK387" t="s">
        <v>380</v>
      </c>
      <c r="AL387">
        <v>801</v>
      </c>
      <c r="AM387" t="s">
        <v>261</v>
      </c>
    </row>
    <row r="388" spans="32:39" ht="12.75">
      <c r="AF388">
        <v>387</v>
      </c>
      <c r="AG388" t="s">
        <v>30</v>
      </c>
      <c r="AH388" t="s">
        <v>31</v>
      </c>
      <c r="AI388">
        <v>6</v>
      </c>
      <c r="AJ388" t="s">
        <v>32</v>
      </c>
      <c r="AK388" t="s">
        <v>1101</v>
      </c>
      <c r="AL388">
        <v>802</v>
      </c>
      <c r="AM388" t="s">
        <v>263</v>
      </c>
    </row>
    <row r="389" spans="32:39" ht="12.75">
      <c r="AF389">
        <v>388</v>
      </c>
      <c r="AG389" t="s">
        <v>33</v>
      </c>
      <c r="AH389" t="s">
        <v>34</v>
      </c>
      <c r="AI389">
        <v>6</v>
      </c>
      <c r="AJ389" t="s">
        <v>32</v>
      </c>
      <c r="AK389" t="s">
        <v>1101</v>
      </c>
      <c r="AL389">
        <v>802</v>
      </c>
      <c r="AM389" t="s">
        <v>263</v>
      </c>
    </row>
    <row r="390" spans="32:39" ht="12.75">
      <c r="AF390">
        <v>389</v>
      </c>
      <c r="AG390" t="s">
        <v>2072</v>
      </c>
      <c r="AH390" t="s">
        <v>2073</v>
      </c>
      <c r="AI390">
        <v>6</v>
      </c>
      <c r="AJ390" t="s">
        <v>1050</v>
      </c>
      <c r="AK390" t="s">
        <v>1140</v>
      </c>
      <c r="AL390">
        <v>1211</v>
      </c>
      <c r="AM390" t="s">
        <v>467</v>
      </c>
    </row>
    <row r="391" spans="32:39" ht="12.75">
      <c r="AF391">
        <v>390</v>
      </c>
      <c r="AG391" t="s">
        <v>2074</v>
      </c>
      <c r="AH391" t="s">
        <v>2075</v>
      </c>
      <c r="AI391">
        <v>2</v>
      </c>
      <c r="AJ391" t="s">
        <v>2076</v>
      </c>
      <c r="AK391" t="s">
        <v>1101</v>
      </c>
      <c r="AL391">
        <v>802</v>
      </c>
      <c r="AM391" t="s">
        <v>263</v>
      </c>
    </row>
    <row r="392" spans="32:39" ht="12.75">
      <c r="AF392">
        <v>391</v>
      </c>
      <c r="AG392" t="s">
        <v>2077</v>
      </c>
      <c r="AH392" t="s">
        <v>35</v>
      </c>
      <c r="AI392">
        <v>6</v>
      </c>
      <c r="AJ392" t="s">
        <v>922</v>
      </c>
      <c r="AK392" t="s">
        <v>224</v>
      </c>
      <c r="AL392">
        <v>301</v>
      </c>
      <c r="AM392" t="s">
        <v>225</v>
      </c>
    </row>
    <row r="393" spans="32:39" ht="12.75">
      <c r="AF393">
        <v>392</v>
      </c>
    </row>
    <row r="394" spans="32:39" ht="12.75">
      <c r="AF394">
        <v>393</v>
      </c>
      <c r="AG394" t="s">
        <v>2078</v>
      </c>
      <c r="AH394" t="s">
        <v>36</v>
      </c>
      <c r="AI394">
        <v>5</v>
      </c>
      <c r="AJ394" t="s">
        <v>2079</v>
      </c>
      <c r="AK394" t="s">
        <v>1051</v>
      </c>
      <c r="AL394">
        <v>1201</v>
      </c>
      <c r="AM394" t="s">
        <v>278</v>
      </c>
    </row>
    <row r="395" spans="32:39" ht="12.75">
      <c r="AF395">
        <v>394</v>
      </c>
      <c r="AG395" t="s">
        <v>2080</v>
      </c>
      <c r="AH395" t="s">
        <v>2081</v>
      </c>
      <c r="AI395">
        <v>2</v>
      </c>
      <c r="AJ395" t="s">
        <v>1640</v>
      </c>
      <c r="AK395" t="s">
        <v>934</v>
      </c>
      <c r="AL395">
        <v>508</v>
      </c>
      <c r="AM395" t="s">
        <v>243</v>
      </c>
    </row>
    <row r="396" spans="32:39" ht="12.75">
      <c r="AF396">
        <v>395</v>
      </c>
      <c r="AG396" t="s">
        <v>2082</v>
      </c>
      <c r="AH396" t="s">
        <v>2083</v>
      </c>
      <c r="AI396">
        <v>6</v>
      </c>
      <c r="AJ396" t="s">
        <v>527</v>
      </c>
      <c r="AK396" t="s">
        <v>238</v>
      </c>
      <c r="AL396">
        <v>506</v>
      </c>
      <c r="AM396" t="s">
        <v>239</v>
      </c>
    </row>
    <row r="397" spans="32:39" ht="12.75">
      <c r="AF397">
        <v>396</v>
      </c>
    </row>
    <row r="398" spans="32:39" ht="12.75">
      <c r="AF398">
        <v>397</v>
      </c>
      <c r="AG398" t="s">
        <v>37</v>
      </c>
      <c r="AH398" t="s">
        <v>38</v>
      </c>
      <c r="AI398">
        <v>5</v>
      </c>
      <c r="AJ398" t="s">
        <v>961</v>
      </c>
      <c r="AK398" t="s">
        <v>279</v>
      </c>
      <c r="AL398">
        <v>1203</v>
      </c>
      <c r="AM398" t="s">
        <v>280</v>
      </c>
    </row>
    <row r="399" spans="32:39" ht="12.75">
      <c r="AF399">
        <v>398</v>
      </c>
      <c r="AG399" t="s">
        <v>39</v>
      </c>
      <c r="AH399" t="s">
        <v>40</v>
      </c>
      <c r="AI399">
        <v>5</v>
      </c>
      <c r="AJ399" t="s">
        <v>961</v>
      </c>
      <c r="AK399" t="s">
        <v>279</v>
      </c>
      <c r="AL399">
        <v>1203</v>
      </c>
      <c r="AM399" t="s">
        <v>280</v>
      </c>
    </row>
    <row r="400" spans="32:39" ht="12.75">
      <c r="AF400">
        <v>399</v>
      </c>
      <c r="AG400" t="s">
        <v>41</v>
      </c>
      <c r="AH400" t="s">
        <v>42</v>
      </c>
      <c r="AI400">
        <v>5</v>
      </c>
      <c r="AJ400" t="s">
        <v>961</v>
      </c>
      <c r="AK400" t="s">
        <v>279</v>
      </c>
      <c r="AL400">
        <v>1203</v>
      </c>
      <c r="AM400" t="s">
        <v>280</v>
      </c>
    </row>
    <row r="401" spans="32:39" ht="12.75">
      <c r="AF401">
        <v>400</v>
      </c>
      <c r="AG401" t="s">
        <v>2084</v>
      </c>
      <c r="AH401" t="s">
        <v>2085</v>
      </c>
      <c r="AI401">
        <v>5</v>
      </c>
      <c r="AJ401" t="s">
        <v>1037</v>
      </c>
      <c r="AK401" t="s">
        <v>293</v>
      </c>
      <c r="AL401">
        <v>1401</v>
      </c>
      <c r="AM401" t="s">
        <v>294</v>
      </c>
    </row>
    <row r="402" spans="32:39" ht="12.75">
      <c r="AF402">
        <v>401</v>
      </c>
      <c r="AG402" t="s">
        <v>43</v>
      </c>
      <c r="AH402" t="s">
        <v>44</v>
      </c>
      <c r="AI402">
        <v>5</v>
      </c>
      <c r="AJ402" t="s">
        <v>961</v>
      </c>
      <c r="AK402" t="s">
        <v>279</v>
      </c>
      <c r="AL402">
        <v>1203</v>
      </c>
      <c r="AM402" t="s">
        <v>280</v>
      </c>
    </row>
    <row r="403" spans="32:39" ht="12.75">
      <c r="AF403">
        <v>402</v>
      </c>
    </row>
    <row r="404" spans="32:39" ht="12.75">
      <c r="AF404">
        <v>403</v>
      </c>
      <c r="AG404" t="s">
        <v>2086</v>
      </c>
      <c r="AH404" t="s">
        <v>2087</v>
      </c>
      <c r="AI404">
        <v>6</v>
      </c>
      <c r="AJ404" t="s">
        <v>2088</v>
      </c>
      <c r="AK404" t="s">
        <v>238</v>
      </c>
      <c r="AL404">
        <v>506</v>
      </c>
      <c r="AM404" t="s">
        <v>239</v>
      </c>
    </row>
    <row r="405" spans="32:39" ht="12.75">
      <c r="AF405">
        <v>404</v>
      </c>
      <c r="AG405" t="s">
        <v>2089</v>
      </c>
      <c r="AH405" t="s">
        <v>2090</v>
      </c>
      <c r="AI405">
        <v>4</v>
      </c>
      <c r="AJ405" t="s">
        <v>2088</v>
      </c>
      <c r="AK405" t="s">
        <v>238</v>
      </c>
      <c r="AL405">
        <v>506</v>
      </c>
      <c r="AM405" t="s">
        <v>239</v>
      </c>
    </row>
    <row r="406" spans="32:39" ht="12.75">
      <c r="AF406">
        <v>405</v>
      </c>
      <c r="AG406" t="s">
        <v>45</v>
      </c>
      <c r="AH406" t="s">
        <v>2091</v>
      </c>
      <c r="AI406">
        <v>3</v>
      </c>
      <c r="AJ406" t="s">
        <v>752</v>
      </c>
      <c r="AK406" t="s">
        <v>275</v>
      </c>
      <c r="AL406">
        <v>1101</v>
      </c>
      <c r="AM406" t="s">
        <v>276</v>
      </c>
    </row>
    <row r="407" spans="32:39" ht="12.75">
      <c r="AF407">
        <v>406</v>
      </c>
      <c r="AG407" t="s">
        <v>2092</v>
      </c>
      <c r="AH407" t="s">
        <v>46</v>
      </c>
      <c r="AI407">
        <v>4</v>
      </c>
      <c r="AJ407" t="s">
        <v>656</v>
      </c>
      <c r="AK407" t="s">
        <v>227</v>
      </c>
      <c r="AL407">
        <v>401</v>
      </c>
      <c r="AM407" t="s">
        <v>228</v>
      </c>
    </row>
    <row r="408" spans="32:39" ht="12.75">
      <c r="AF408">
        <v>407</v>
      </c>
      <c r="AG408" t="s">
        <v>2093</v>
      </c>
      <c r="AH408" t="s">
        <v>2094</v>
      </c>
      <c r="AI408">
        <v>4</v>
      </c>
      <c r="AJ408" t="s">
        <v>616</v>
      </c>
      <c r="AK408" t="s">
        <v>238</v>
      </c>
      <c r="AL408">
        <v>506</v>
      </c>
      <c r="AM408" t="s">
        <v>239</v>
      </c>
    </row>
    <row r="409" spans="32:39" ht="12.75">
      <c r="AF409">
        <v>408</v>
      </c>
      <c r="AG409" t="s">
        <v>2095</v>
      </c>
      <c r="AH409" t="s">
        <v>47</v>
      </c>
      <c r="AI409">
        <v>5</v>
      </c>
      <c r="AJ409" t="s">
        <v>1030</v>
      </c>
      <c r="AK409" t="s">
        <v>248</v>
      </c>
      <c r="AL409">
        <v>601</v>
      </c>
      <c r="AM409" t="s">
        <v>249</v>
      </c>
    </row>
    <row r="410" spans="32:39" ht="12.75">
      <c r="AF410">
        <v>409</v>
      </c>
      <c r="AG410" t="s">
        <v>2096</v>
      </c>
      <c r="AH410" t="s">
        <v>2097</v>
      </c>
      <c r="AI410">
        <v>5</v>
      </c>
      <c r="AJ410" t="s">
        <v>1155</v>
      </c>
      <c r="AK410" t="s">
        <v>271</v>
      </c>
      <c r="AL410">
        <v>1001</v>
      </c>
      <c r="AM410" t="s">
        <v>272</v>
      </c>
    </row>
    <row r="411" spans="32:39" ht="12.75">
      <c r="AF411">
        <v>410</v>
      </c>
      <c r="AG411" t="s">
        <v>2098</v>
      </c>
      <c r="AH411" t="s">
        <v>2099</v>
      </c>
      <c r="AI411">
        <v>4</v>
      </c>
      <c r="AJ411" t="s">
        <v>616</v>
      </c>
      <c r="AK411" t="s">
        <v>238</v>
      </c>
      <c r="AL411">
        <v>506</v>
      </c>
      <c r="AM411" t="s">
        <v>239</v>
      </c>
    </row>
    <row r="412" spans="32:39" ht="12.75">
      <c r="AF412">
        <v>411</v>
      </c>
      <c r="AG412" t="s">
        <v>2100</v>
      </c>
      <c r="AH412" t="s">
        <v>48</v>
      </c>
      <c r="AI412">
        <v>6</v>
      </c>
      <c r="AJ412" t="s">
        <v>2101</v>
      </c>
      <c r="AK412" t="s">
        <v>238</v>
      </c>
      <c r="AL412">
        <v>506</v>
      </c>
      <c r="AM412" t="s">
        <v>239</v>
      </c>
    </row>
    <row r="413" spans="32:39" ht="12.75">
      <c r="AF413">
        <v>412</v>
      </c>
      <c r="AG413" t="s">
        <v>806</v>
      </c>
      <c r="AH413" t="s">
        <v>49</v>
      </c>
      <c r="AI413">
        <v>5</v>
      </c>
      <c r="AJ413" t="s">
        <v>50</v>
      </c>
      <c r="AK413" t="s">
        <v>238</v>
      </c>
      <c r="AL413">
        <v>506</v>
      </c>
      <c r="AM413" t="s">
        <v>239</v>
      </c>
    </row>
    <row r="414" spans="32:39" ht="12.75">
      <c r="AF414">
        <v>413</v>
      </c>
    </row>
    <row r="415" spans="32:39" ht="12.75">
      <c r="AF415">
        <v>414</v>
      </c>
      <c r="AG415" t="s">
        <v>51</v>
      </c>
      <c r="AH415" t="s">
        <v>52</v>
      </c>
      <c r="AI415">
        <v>6</v>
      </c>
      <c r="AJ415" t="s">
        <v>496</v>
      </c>
      <c r="AK415" t="s">
        <v>238</v>
      </c>
      <c r="AL415">
        <v>506</v>
      </c>
      <c r="AM415" t="s">
        <v>239</v>
      </c>
    </row>
    <row r="416" spans="32:39" ht="12.75">
      <c r="AF416">
        <v>415</v>
      </c>
    </row>
    <row r="417" spans="32:39" ht="12.75">
      <c r="AF417">
        <v>416</v>
      </c>
    </row>
    <row r="418" spans="32:39" ht="12.75">
      <c r="AF418">
        <v>417</v>
      </c>
      <c r="AG418" t="s">
        <v>2102</v>
      </c>
      <c r="AH418" t="s">
        <v>2103</v>
      </c>
      <c r="AI418">
        <v>4</v>
      </c>
      <c r="AJ418" t="s">
        <v>616</v>
      </c>
      <c r="AK418" t="s">
        <v>238</v>
      </c>
      <c r="AL418">
        <v>506</v>
      </c>
      <c r="AM418" t="s">
        <v>239</v>
      </c>
    </row>
    <row r="419" spans="32:39" ht="12.75">
      <c r="AF419">
        <v>418</v>
      </c>
      <c r="AG419" t="s">
        <v>2104</v>
      </c>
      <c r="AH419" t="s">
        <v>2105</v>
      </c>
      <c r="AI419">
        <v>4</v>
      </c>
      <c r="AJ419" t="s">
        <v>2106</v>
      </c>
      <c r="AK419" t="s">
        <v>238</v>
      </c>
      <c r="AL419">
        <v>506</v>
      </c>
      <c r="AM419" t="s">
        <v>239</v>
      </c>
    </row>
    <row r="420" spans="32:39" ht="12.75">
      <c r="AF420">
        <v>419</v>
      </c>
    </row>
    <row r="421" spans="32:39" ht="12.75">
      <c r="AF421">
        <v>420</v>
      </c>
      <c r="AG421" t="s">
        <v>2107</v>
      </c>
      <c r="AH421" t="s">
        <v>53</v>
      </c>
      <c r="AI421">
        <v>5</v>
      </c>
      <c r="AJ421" t="s">
        <v>961</v>
      </c>
      <c r="AK421" t="s">
        <v>279</v>
      </c>
      <c r="AL421">
        <v>1203</v>
      </c>
      <c r="AM421" t="s">
        <v>280</v>
      </c>
    </row>
    <row r="422" spans="32:39" ht="12.75">
      <c r="AF422">
        <v>421</v>
      </c>
      <c r="AG422" t="s">
        <v>2108</v>
      </c>
      <c r="AH422" t="s">
        <v>2109</v>
      </c>
      <c r="AI422">
        <v>3</v>
      </c>
      <c r="AJ422" t="s">
        <v>752</v>
      </c>
      <c r="AK422" t="s">
        <v>275</v>
      </c>
      <c r="AL422">
        <v>1101</v>
      </c>
      <c r="AM422" t="s">
        <v>276</v>
      </c>
    </row>
    <row r="423" spans="32:39" ht="12.75">
      <c r="AF423">
        <v>422</v>
      </c>
      <c r="AG423" t="s">
        <v>2110</v>
      </c>
      <c r="AH423" t="s">
        <v>2111</v>
      </c>
      <c r="AI423">
        <v>3</v>
      </c>
      <c r="AJ423" t="s">
        <v>752</v>
      </c>
      <c r="AK423" t="s">
        <v>275</v>
      </c>
      <c r="AL423">
        <v>1101</v>
      </c>
      <c r="AM423" t="s">
        <v>276</v>
      </c>
    </row>
    <row r="424" spans="32:39" ht="12.75">
      <c r="AF424">
        <v>423</v>
      </c>
      <c r="AG424" t="s">
        <v>2112</v>
      </c>
      <c r="AH424" t="s">
        <v>2113</v>
      </c>
      <c r="AI424">
        <v>2</v>
      </c>
      <c r="AJ424" t="s">
        <v>1035</v>
      </c>
      <c r="AK424" t="s">
        <v>279</v>
      </c>
      <c r="AL424">
        <v>1203</v>
      </c>
      <c r="AM424" t="s">
        <v>280</v>
      </c>
    </row>
    <row r="425" spans="32:39" ht="12.75">
      <c r="AF425">
        <v>424</v>
      </c>
      <c r="AG425" t="s">
        <v>2114</v>
      </c>
      <c r="AH425" t="s">
        <v>2115</v>
      </c>
      <c r="AI425">
        <v>2</v>
      </c>
      <c r="AJ425" t="s">
        <v>1035</v>
      </c>
      <c r="AK425" t="s">
        <v>279</v>
      </c>
      <c r="AL425">
        <v>1203</v>
      </c>
      <c r="AM425" t="s">
        <v>280</v>
      </c>
    </row>
    <row r="426" spans="32:39" ht="12.75">
      <c r="AF426">
        <v>425</v>
      </c>
      <c r="AG426" t="s">
        <v>2116</v>
      </c>
      <c r="AH426" t="s">
        <v>2117</v>
      </c>
      <c r="AI426">
        <v>2</v>
      </c>
      <c r="AJ426" t="s">
        <v>1035</v>
      </c>
      <c r="AK426" t="s">
        <v>279</v>
      </c>
      <c r="AL426">
        <v>1203</v>
      </c>
      <c r="AM426" t="s">
        <v>280</v>
      </c>
    </row>
    <row r="427" spans="32:39" ht="12.75">
      <c r="AF427">
        <v>426</v>
      </c>
      <c r="AG427" t="s">
        <v>54</v>
      </c>
      <c r="AH427" t="s">
        <v>55</v>
      </c>
      <c r="AI427">
        <v>6</v>
      </c>
      <c r="AJ427" t="s">
        <v>2118</v>
      </c>
      <c r="AK427" t="s">
        <v>227</v>
      </c>
      <c r="AL427">
        <v>401</v>
      </c>
      <c r="AM427" t="s">
        <v>228</v>
      </c>
    </row>
    <row r="428" spans="32:39" ht="12.75">
      <c r="AF428">
        <v>427</v>
      </c>
      <c r="AG428" t="s">
        <v>56</v>
      </c>
      <c r="AH428" t="s">
        <v>57</v>
      </c>
      <c r="AI428">
        <v>5</v>
      </c>
      <c r="AJ428" t="s">
        <v>520</v>
      </c>
      <c r="AK428" t="s">
        <v>238</v>
      </c>
      <c r="AL428">
        <v>506</v>
      </c>
      <c r="AM428" t="s">
        <v>239</v>
      </c>
    </row>
    <row r="429" spans="32:39" ht="12.75">
      <c r="AF429">
        <v>428</v>
      </c>
      <c r="AG429" t="s">
        <v>2119</v>
      </c>
      <c r="AH429" t="s">
        <v>2120</v>
      </c>
      <c r="AI429">
        <v>2</v>
      </c>
      <c r="AJ429" t="s">
        <v>1035</v>
      </c>
      <c r="AK429" t="s">
        <v>279</v>
      </c>
      <c r="AL429">
        <v>1203</v>
      </c>
      <c r="AM429" t="s">
        <v>280</v>
      </c>
    </row>
    <row r="430" spans="32:39" ht="12.75">
      <c r="AF430">
        <v>429</v>
      </c>
      <c r="AG430" t="s">
        <v>2121</v>
      </c>
      <c r="AH430" t="s">
        <v>2122</v>
      </c>
      <c r="AI430">
        <v>2</v>
      </c>
      <c r="AJ430" t="s">
        <v>1035</v>
      </c>
      <c r="AK430" t="s">
        <v>279</v>
      </c>
      <c r="AL430">
        <v>1203</v>
      </c>
      <c r="AM430" t="s">
        <v>280</v>
      </c>
    </row>
    <row r="431" spans="32:39" ht="12.75">
      <c r="AF431">
        <v>430</v>
      </c>
      <c r="AG431" t="s">
        <v>2123</v>
      </c>
      <c r="AH431" t="s">
        <v>2124</v>
      </c>
      <c r="AI431">
        <v>3</v>
      </c>
      <c r="AJ431" t="s">
        <v>1524</v>
      </c>
      <c r="AK431" t="s">
        <v>271</v>
      </c>
      <c r="AL431">
        <v>1001</v>
      </c>
      <c r="AM431" t="s">
        <v>272</v>
      </c>
    </row>
    <row r="432" spans="32:39" ht="12.75">
      <c r="AF432">
        <v>431</v>
      </c>
      <c r="AG432" t="s">
        <v>2125</v>
      </c>
      <c r="AH432" t="s">
        <v>2126</v>
      </c>
      <c r="AI432">
        <v>5</v>
      </c>
      <c r="AJ432" t="s">
        <v>2127</v>
      </c>
      <c r="AK432" t="s">
        <v>268</v>
      </c>
      <c r="AL432">
        <v>902</v>
      </c>
      <c r="AM432" t="s">
        <v>269</v>
      </c>
    </row>
    <row r="433" spans="32:39" ht="12.75">
      <c r="AF433">
        <v>432</v>
      </c>
      <c r="AG433" t="s">
        <v>2128</v>
      </c>
      <c r="AH433" t="s">
        <v>58</v>
      </c>
      <c r="AI433">
        <v>6</v>
      </c>
      <c r="AJ433" t="s">
        <v>1963</v>
      </c>
      <c r="AK433" t="s">
        <v>254</v>
      </c>
      <c r="AL433">
        <v>702</v>
      </c>
      <c r="AM433" t="s">
        <v>255</v>
      </c>
    </row>
    <row r="434" spans="32:39" ht="12.75">
      <c r="AF434">
        <v>433</v>
      </c>
    </row>
    <row r="435" spans="32:39" ht="12.75">
      <c r="AF435">
        <v>434</v>
      </c>
      <c r="AG435" t="s">
        <v>2129</v>
      </c>
      <c r="AH435" t="s">
        <v>2130</v>
      </c>
      <c r="AI435">
        <v>4</v>
      </c>
      <c r="AJ435" t="s">
        <v>2088</v>
      </c>
      <c r="AK435" t="s">
        <v>238</v>
      </c>
      <c r="AL435">
        <v>506</v>
      </c>
      <c r="AM435" t="s">
        <v>239</v>
      </c>
    </row>
    <row r="436" spans="32:39" ht="12.75">
      <c r="AF436">
        <v>435</v>
      </c>
      <c r="AG436" t="s">
        <v>2131</v>
      </c>
      <c r="AH436" t="s">
        <v>2132</v>
      </c>
      <c r="AI436">
        <v>3</v>
      </c>
      <c r="AJ436" t="s">
        <v>527</v>
      </c>
      <c r="AK436" t="s">
        <v>238</v>
      </c>
      <c r="AL436">
        <v>506</v>
      </c>
      <c r="AM436" t="s">
        <v>239</v>
      </c>
    </row>
    <row r="437" spans="32:39" ht="12.75">
      <c r="AF437">
        <v>436</v>
      </c>
      <c r="AG437" t="s">
        <v>2133</v>
      </c>
      <c r="AH437" t="s">
        <v>2134</v>
      </c>
      <c r="AI437">
        <v>3</v>
      </c>
      <c r="AJ437" t="s">
        <v>2135</v>
      </c>
      <c r="AK437" t="s">
        <v>238</v>
      </c>
      <c r="AL437">
        <v>506</v>
      </c>
      <c r="AM437" t="s">
        <v>239</v>
      </c>
    </row>
    <row r="438" spans="32:39" ht="12.75">
      <c r="AF438">
        <v>437</v>
      </c>
      <c r="AG438" t="s">
        <v>2136</v>
      </c>
      <c r="AH438" t="s">
        <v>59</v>
      </c>
      <c r="AI438">
        <v>4</v>
      </c>
      <c r="AJ438" t="s">
        <v>1281</v>
      </c>
      <c r="AK438" t="s">
        <v>298</v>
      </c>
      <c r="AL438">
        <v>1206</v>
      </c>
      <c r="AM438" t="s">
        <v>465</v>
      </c>
    </row>
    <row r="439" spans="32:39" ht="12.75">
      <c r="AF439">
        <v>438</v>
      </c>
      <c r="AG439" t="s">
        <v>2137</v>
      </c>
      <c r="AH439" t="s">
        <v>60</v>
      </c>
      <c r="AI439">
        <v>4</v>
      </c>
      <c r="AJ439" t="s">
        <v>1281</v>
      </c>
      <c r="AK439" t="s">
        <v>298</v>
      </c>
      <c r="AL439">
        <v>1206</v>
      </c>
      <c r="AM439" t="s">
        <v>465</v>
      </c>
    </row>
    <row r="440" spans="32:39" ht="12.75">
      <c r="AF440">
        <v>439</v>
      </c>
      <c r="AG440" t="s">
        <v>2138</v>
      </c>
      <c r="AH440" t="s">
        <v>61</v>
      </c>
      <c r="AI440">
        <v>4</v>
      </c>
      <c r="AJ440" t="s">
        <v>1281</v>
      </c>
      <c r="AK440" t="s">
        <v>298</v>
      </c>
      <c r="AL440">
        <v>1206</v>
      </c>
      <c r="AM440" t="s">
        <v>465</v>
      </c>
    </row>
    <row r="441" spans="32:39" ht="12.75">
      <c r="AF441">
        <v>440</v>
      </c>
      <c r="AG441" t="s">
        <v>2139</v>
      </c>
      <c r="AH441" t="s">
        <v>2140</v>
      </c>
      <c r="AI441">
        <v>5</v>
      </c>
      <c r="AJ441" t="s">
        <v>1401</v>
      </c>
      <c r="AK441" t="s">
        <v>298</v>
      </c>
      <c r="AL441">
        <v>1206</v>
      </c>
      <c r="AM441" t="s">
        <v>465</v>
      </c>
    </row>
    <row r="442" spans="32:39" ht="12.75">
      <c r="AF442">
        <v>441</v>
      </c>
      <c r="AG442" t="s">
        <v>2141</v>
      </c>
      <c r="AH442" t="s">
        <v>62</v>
      </c>
      <c r="AI442">
        <v>4</v>
      </c>
      <c r="AJ442" t="s">
        <v>1586</v>
      </c>
      <c r="AK442" t="s">
        <v>298</v>
      </c>
      <c r="AL442">
        <v>1206</v>
      </c>
      <c r="AM442" t="s">
        <v>465</v>
      </c>
    </row>
    <row r="443" spans="32:39" ht="12.75">
      <c r="AF443">
        <v>442</v>
      </c>
      <c r="AG443" t="s">
        <v>2142</v>
      </c>
      <c r="AH443" t="s">
        <v>63</v>
      </c>
      <c r="AI443">
        <v>4</v>
      </c>
      <c r="AJ443" t="s">
        <v>1281</v>
      </c>
      <c r="AK443" t="s">
        <v>298</v>
      </c>
      <c r="AL443">
        <v>1206</v>
      </c>
      <c r="AM443" t="s">
        <v>465</v>
      </c>
    </row>
    <row r="444" spans="32:39" ht="12.75">
      <c r="AF444">
        <v>443</v>
      </c>
      <c r="AG444" t="s">
        <v>2143</v>
      </c>
      <c r="AH444" t="s">
        <v>598</v>
      </c>
      <c r="AI444">
        <v>6</v>
      </c>
      <c r="AJ444" t="s">
        <v>1234</v>
      </c>
      <c r="AK444" t="s">
        <v>273</v>
      </c>
      <c r="AL444">
        <v>1003</v>
      </c>
      <c r="AM444" t="s">
        <v>274</v>
      </c>
    </row>
    <row r="445" spans="32:39" ht="12.75">
      <c r="AF445">
        <v>444</v>
      </c>
      <c r="AG445" t="s">
        <v>2144</v>
      </c>
      <c r="AH445" t="s">
        <v>64</v>
      </c>
      <c r="AI445">
        <v>6</v>
      </c>
      <c r="AJ445" t="s">
        <v>1210</v>
      </c>
      <c r="AK445" t="s">
        <v>273</v>
      </c>
      <c r="AL445">
        <v>1003</v>
      </c>
      <c r="AM445" t="s">
        <v>274</v>
      </c>
    </row>
    <row r="446" spans="32:39" ht="12.75">
      <c r="AF446">
        <v>445</v>
      </c>
      <c r="AG446" t="s">
        <v>2145</v>
      </c>
      <c r="AH446" t="s">
        <v>2146</v>
      </c>
      <c r="AI446">
        <v>6</v>
      </c>
      <c r="AJ446" t="s">
        <v>931</v>
      </c>
      <c r="AK446" t="s">
        <v>221</v>
      </c>
      <c r="AL446">
        <v>202</v>
      </c>
      <c r="AM446" t="s">
        <v>222</v>
      </c>
    </row>
    <row r="447" spans="32:39" ht="12.75">
      <c r="AF447">
        <v>446</v>
      </c>
      <c r="AG447" t="s">
        <v>2147</v>
      </c>
      <c r="AH447" t="s">
        <v>65</v>
      </c>
      <c r="AI447">
        <v>5</v>
      </c>
      <c r="AJ447" t="s">
        <v>2148</v>
      </c>
      <c r="AK447" t="s">
        <v>273</v>
      </c>
      <c r="AL447">
        <v>1003</v>
      </c>
      <c r="AM447" t="s">
        <v>274</v>
      </c>
    </row>
    <row r="448" spans="32:39" ht="12.75">
      <c r="AF448">
        <v>447</v>
      </c>
      <c r="AG448" t="s">
        <v>2149</v>
      </c>
      <c r="AH448" t="s">
        <v>2150</v>
      </c>
      <c r="AI448">
        <v>5</v>
      </c>
      <c r="AJ448" t="s">
        <v>2151</v>
      </c>
      <c r="AK448" t="s">
        <v>298</v>
      </c>
      <c r="AL448">
        <v>1206</v>
      </c>
      <c r="AM448" t="s">
        <v>465</v>
      </c>
    </row>
    <row r="449" spans="32:39" ht="12.75">
      <c r="AF449">
        <v>448</v>
      </c>
      <c r="AG449" t="s">
        <v>2152</v>
      </c>
      <c r="AH449" t="s">
        <v>66</v>
      </c>
      <c r="AI449">
        <v>5</v>
      </c>
      <c r="AJ449" t="s">
        <v>961</v>
      </c>
      <c r="AK449" t="s">
        <v>279</v>
      </c>
      <c r="AL449">
        <v>1203</v>
      </c>
      <c r="AM449" t="s">
        <v>280</v>
      </c>
    </row>
    <row r="450" spans="32:39" ht="12.75">
      <c r="AF450">
        <v>449</v>
      </c>
      <c r="AG450" t="s">
        <v>2153</v>
      </c>
      <c r="AH450" t="s">
        <v>67</v>
      </c>
      <c r="AI450">
        <v>5</v>
      </c>
      <c r="AJ450" t="s">
        <v>961</v>
      </c>
      <c r="AK450" t="s">
        <v>279</v>
      </c>
      <c r="AL450">
        <v>1203</v>
      </c>
      <c r="AM450" t="s">
        <v>280</v>
      </c>
    </row>
    <row r="451" spans="32:39" ht="12.75">
      <c r="AF451">
        <v>450</v>
      </c>
      <c r="AG451" t="s">
        <v>2154</v>
      </c>
      <c r="AH451" t="s">
        <v>68</v>
      </c>
      <c r="AI451">
        <v>6</v>
      </c>
      <c r="AJ451" t="s">
        <v>656</v>
      </c>
      <c r="AK451" t="s">
        <v>227</v>
      </c>
      <c r="AL451">
        <v>401</v>
      </c>
      <c r="AM451" t="s">
        <v>228</v>
      </c>
    </row>
    <row r="452" spans="32:39" ht="12.75">
      <c r="AF452">
        <v>451</v>
      </c>
      <c r="AG452" t="s">
        <v>2155</v>
      </c>
      <c r="AH452" t="s">
        <v>69</v>
      </c>
      <c r="AI452">
        <v>5</v>
      </c>
      <c r="AJ452" t="s">
        <v>961</v>
      </c>
      <c r="AK452" t="s">
        <v>279</v>
      </c>
      <c r="AL452">
        <v>1203</v>
      </c>
      <c r="AM452" t="s">
        <v>280</v>
      </c>
    </row>
    <row r="453" spans="32:39" ht="12.75">
      <c r="AF453">
        <v>452</v>
      </c>
      <c r="AG453" t="s">
        <v>2156</v>
      </c>
      <c r="AH453" t="s">
        <v>2157</v>
      </c>
      <c r="AI453">
        <v>3</v>
      </c>
      <c r="AJ453" t="s">
        <v>1552</v>
      </c>
      <c r="AK453" t="s">
        <v>298</v>
      </c>
      <c r="AL453">
        <v>1206</v>
      </c>
      <c r="AM453" t="s">
        <v>465</v>
      </c>
    </row>
    <row r="454" spans="32:39" ht="12.75">
      <c r="AF454">
        <v>453</v>
      </c>
      <c r="AG454" t="s">
        <v>2158</v>
      </c>
      <c r="AH454" t="s">
        <v>70</v>
      </c>
      <c r="AI454">
        <v>6</v>
      </c>
      <c r="AJ454" t="s">
        <v>2159</v>
      </c>
      <c r="AK454" t="s">
        <v>298</v>
      </c>
      <c r="AL454">
        <v>1206</v>
      </c>
      <c r="AM454" t="s">
        <v>465</v>
      </c>
    </row>
    <row r="455" spans="32:39" ht="12.75">
      <c r="AF455">
        <v>454</v>
      </c>
      <c r="AG455" t="s">
        <v>2160</v>
      </c>
      <c r="AH455" t="s">
        <v>2161</v>
      </c>
      <c r="AI455">
        <v>4</v>
      </c>
      <c r="AJ455" t="s">
        <v>1972</v>
      </c>
      <c r="AK455" t="s">
        <v>254</v>
      </c>
      <c r="AL455">
        <v>702</v>
      </c>
      <c r="AM455" t="s">
        <v>255</v>
      </c>
    </row>
    <row r="456" spans="32:39" ht="12.75">
      <c r="AF456">
        <v>455</v>
      </c>
      <c r="AG456" t="s">
        <v>2162</v>
      </c>
      <c r="AH456" t="s">
        <v>2163</v>
      </c>
      <c r="AI456">
        <v>3</v>
      </c>
      <c r="AJ456" t="s">
        <v>1555</v>
      </c>
      <c r="AK456" t="s">
        <v>298</v>
      </c>
      <c r="AL456">
        <v>1206</v>
      </c>
      <c r="AM456" t="s">
        <v>465</v>
      </c>
    </row>
    <row r="457" spans="32:39" ht="12.75">
      <c r="AF457">
        <v>456</v>
      </c>
      <c r="AG457" t="s">
        <v>71</v>
      </c>
      <c r="AH457" t="s">
        <v>72</v>
      </c>
      <c r="AI457">
        <v>6</v>
      </c>
      <c r="AJ457" t="s">
        <v>563</v>
      </c>
      <c r="AK457" t="s">
        <v>996</v>
      </c>
      <c r="AL457">
        <v>1501</v>
      </c>
      <c r="AM457" t="s">
        <v>411</v>
      </c>
    </row>
    <row r="458" spans="32:39" ht="12.75">
      <c r="AF458">
        <v>457</v>
      </c>
      <c r="AG458" t="s">
        <v>2164</v>
      </c>
      <c r="AH458" t="s">
        <v>2165</v>
      </c>
      <c r="AI458">
        <v>5</v>
      </c>
      <c r="AJ458" t="s">
        <v>2166</v>
      </c>
      <c r="AK458" t="s">
        <v>238</v>
      </c>
      <c r="AL458">
        <v>506</v>
      </c>
      <c r="AM458" t="s">
        <v>239</v>
      </c>
    </row>
    <row r="459" spans="32:39" ht="12.75">
      <c r="AF459">
        <v>458</v>
      </c>
    </row>
    <row r="460" spans="32:39" ht="12.75">
      <c r="AF460">
        <v>459</v>
      </c>
    </row>
    <row r="461" spans="32:39" ht="12.75">
      <c r="AF461">
        <v>460</v>
      </c>
    </row>
    <row r="462" spans="32:39" ht="12.75">
      <c r="AF462">
        <v>461</v>
      </c>
      <c r="AG462" t="s">
        <v>2167</v>
      </c>
      <c r="AH462" t="s">
        <v>73</v>
      </c>
      <c r="AI462">
        <v>6</v>
      </c>
      <c r="AJ462" t="s">
        <v>970</v>
      </c>
      <c r="AK462" t="s">
        <v>285</v>
      </c>
      <c r="AL462">
        <v>1210</v>
      </c>
      <c r="AM462" t="s">
        <v>286</v>
      </c>
    </row>
    <row r="463" spans="32:39" ht="12.75">
      <c r="AF463">
        <v>462</v>
      </c>
      <c r="AG463" t="s">
        <v>2168</v>
      </c>
      <c r="AH463" t="s">
        <v>2169</v>
      </c>
      <c r="AI463">
        <v>3</v>
      </c>
      <c r="AJ463" t="s">
        <v>607</v>
      </c>
      <c r="AK463" t="s">
        <v>263</v>
      </c>
      <c r="AL463">
        <v>802</v>
      </c>
      <c r="AM463" t="s">
        <v>263</v>
      </c>
    </row>
    <row r="464" spans="32:39" ht="12.75">
      <c r="AF464">
        <v>463</v>
      </c>
      <c r="AG464" t="s">
        <v>2170</v>
      </c>
      <c r="AH464" t="s">
        <v>2171</v>
      </c>
      <c r="AI464">
        <v>3</v>
      </c>
      <c r="AJ464" t="s">
        <v>400</v>
      </c>
      <c r="AK464" t="s">
        <v>263</v>
      </c>
      <c r="AL464">
        <v>802</v>
      </c>
      <c r="AM464" t="s">
        <v>263</v>
      </c>
    </row>
    <row r="465" spans="32:39" ht="12.75">
      <c r="AF465">
        <v>464</v>
      </c>
      <c r="AG465" t="s">
        <v>2172</v>
      </c>
      <c r="AH465" t="s">
        <v>74</v>
      </c>
      <c r="AI465">
        <v>5</v>
      </c>
      <c r="AJ465" t="s">
        <v>1037</v>
      </c>
      <c r="AK465" t="s">
        <v>293</v>
      </c>
      <c r="AL465">
        <v>1401</v>
      </c>
      <c r="AM465" t="s">
        <v>294</v>
      </c>
    </row>
    <row r="466" spans="32:39" ht="12.75">
      <c r="AF466">
        <v>465</v>
      </c>
    </row>
    <row r="467" spans="32:39" ht="12.75">
      <c r="AF467">
        <v>466</v>
      </c>
      <c r="AG467" t="s">
        <v>2173</v>
      </c>
      <c r="AH467" t="s">
        <v>75</v>
      </c>
      <c r="AI467">
        <v>6</v>
      </c>
      <c r="AJ467" t="s">
        <v>2174</v>
      </c>
      <c r="AK467" t="s">
        <v>298</v>
      </c>
      <c r="AL467">
        <v>1206</v>
      </c>
      <c r="AM467" t="s">
        <v>465</v>
      </c>
    </row>
    <row r="468" spans="32:39" ht="12.75">
      <c r="AF468">
        <v>467</v>
      </c>
    </row>
    <row r="469" spans="32:39" ht="12.75">
      <c r="AF469">
        <v>468</v>
      </c>
      <c r="AG469" t="s">
        <v>2175</v>
      </c>
      <c r="AH469" t="s">
        <v>76</v>
      </c>
      <c r="AI469">
        <v>5</v>
      </c>
      <c r="AJ469" t="s">
        <v>950</v>
      </c>
      <c r="AK469" t="s">
        <v>251</v>
      </c>
      <c r="AL469">
        <v>701</v>
      </c>
      <c r="AM469" t="s">
        <v>252</v>
      </c>
    </row>
    <row r="470" spans="32:39" ht="12.75">
      <c r="AF470">
        <v>469</v>
      </c>
      <c r="AG470" t="s">
        <v>2176</v>
      </c>
      <c r="AH470" t="s">
        <v>77</v>
      </c>
      <c r="AI470">
        <v>5</v>
      </c>
      <c r="AJ470" t="s">
        <v>2177</v>
      </c>
      <c r="AK470" t="s">
        <v>298</v>
      </c>
      <c r="AL470">
        <v>1206</v>
      </c>
      <c r="AM470" t="s">
        <v>465</v>
      </c>
    </row>
    <row r="471" spans="32:39" ht="12.75">
      <c r="AF471">
        <v>470</v>
      </c>
      <c r="AG471" t="s">
        <v>2178</v>
      </c>
      <c r="AH471" t="s">
        <v>2179</v>
      </c>
      <c r="AI471">
        <v>5</v>
      </c>
      <c r="AJ471" t="s">
        <v>1401</v>
      </c>
      <c r="AK471" t="s">
        <v>298</v>
      </c>
      <c r="AL471">
        <v>1206</v>
      </c>
      <c r="AM471" t="s">
        <v>465</v>
      </c>
    </row>
    <row r="472" spans="32:39" ht="12.75">
      <c r="AF472">
        <v>471</v>
      </c>
    </row>
    <row r="473" spans="32:39" ht="12.75">
      <c r="AF473">
        <v>472</v>
      </c>
      <c r="AG473" t="s">
        <v>2180</v>
      </c>
      <c r="AH473" t="s">
        <v>78</v>
      </c>
      <c r="AI473">
        <v>5</v>
      </c>
      <c r="AJ473" t="s">
        <v>2181</v>
      </c>
      <c r="AK473" t="s">
        <v>298</v>
      </c>
      <c r="AL473">
        <v>1206</v>
      </c>
      <c r="AM473" t="s">
        <v>465</v>
      </c>
    </row>
    <row r="474" spans="32:39" ht="12.75">
      <c r="AF474">
        <v>473</v>
      </c>
      <c r="AG474" t="s">
        <v>2182</v>
      </c>
      <c r="AH474" t="s">
        <v>79</v>
      </c>
      <c r="AI474">
        <v>6</v>
      </c>
      <c r="AJ474" t="s">
        <v>936</v>
      </c>
      <c r="AK474" t="s">
        <v>230</v>
      </c>
      <c r="AL474">
        <v>402</v>
      </c>
      <c r="AM474" t="s">
        <v>230</v>
      </c>
    </row>
    <row r="475" spans="32:39" ht="12.75">
      <c r="AF475">
        <v>474</v>
      </c>
      <c r="AG475" t="s">
        <v>2183</v>
      </c>
      <c r="AH475" t="s">
        <v>80</v>
      </c>
      <c r="AI475">
        <v>6</v>
      </c>
      <c r="AJ475" t="s">
        <v>1673</v>
      </c>
      <c r="AK475" t="s">
        <v>230</v>
      </c>
      <c r="AL475">
        <v>402</v>
      </c>
      <c r="AM475" t="s">
        <v>230</v>
      </c>
    </row>
    <row r="476" spans="32:39" ht="12.75">
      <c r="AF476">
        <v>475</v>
      </c>
      <c r="AG476" t="s">
        <v>2184</v>
      </c>
      <c r="AH476" t="s">
        <v>2185</v>
      </c>
      <c r="AI476">
        <v>3</v>
      </c>
      <c r="AJ476" t="s">
        <v>563</v>
      </c>
      <c r="AK476" t="s">
        <v>996</v>
      </c>
      <c r="AL476">
        <v>1501</v>
      </c>
      <c r="AM476" t="s">
        <v>411</v>
      </c>
    </row>
    <row r="477" spans="32:39" ht="12.75">
      <c r="AF477">
        <v>476</v>
      </c>
      <c r="AG477" t="s">
        <v>2186</v>
      </c>
      <c r="AH477" t="s">
        <v>81</v>
      </c>
      <c r="AI477">
        <v>6</v>
      </c>
      <c r="AJ477" t="s">
        <v>1673</v>
      </c>
      <c r="AK477" t="s">
        <v>230</v>
      </c>
      <c r="AL477">
        <v>402</v>
      </c>
      <c r="AM477" t="s">
        <v>230</v>
      </c>
    </row>
    <row r="478" spans="32:39" ht="12.75">
      <c r="AF478">
        <v>477</v>
      </c>
      <c r="AG478" t="s">
        <v>2187</v>
      </c>
      <c r="AH478" t="s">
        <v>82</v>
      </c>
      <c r="AI478">
        <v>6</v>
      </c>
      <c r="AJ478" t="s">
        <v>936</v>
      </c>
      <c r="AK478" t="s">
        <v>230</v>
      </c>
      <c r="AL478">
        <v>402</v>
      </c>
      <c r="AM478" t="s">
        <v>230</v>
      </c>
    </row>
    <row r="479" spans="32:39" ht="12.75">
      <c r="AF479">
        <v>478</v>
      </c>
      <c r="AG479" t="s">
        <v>2188</v>
      </c>
      <c r="AH479" t="s">
        <v>83</v>
      </c>
      <c r="AI479">
        <v>4</v>
      </c>
      <c r="AJ479" t="s">
        <v>1037</v>
      </c>
      <c r="AK479" t="s">
        <v>293</v>
      </c>
      <c r="AL479">
        <v>1401</v>
      </c>
      <c r="AM479" t="s">
        <v>294</v>
      </c>
    </row>
    <row r="480" spans="32:39" ht="12.75">
      <c r="AF480">
        <v>479</v>
      </c>
      <c r="AG480" t="s">
        <v>2189</v>
      </c>
      <c r="AH480" t="s">
        <v>84</v>
      </c>
      <c r="AI480">
        <v>6</v>
      </c>
      <c r="AJ480" t="s">
        <v>1387</v>
      </c>
      <c r="AK480" t="s">
        <v>281</v>
      </c>
      <c r="AL480">
        <v>1207</v>
      </c>
      <c r="AM480" t="s">
        <v>282</v>
      </c>
    </row>
    <row r="481" spans="32:39" ht="12.75">
      <c r="AF481">
        <v>480</v>
      </c>
      <c r="AG481" t="s">
        <v>2190</v>
      </c>
      <c r="AH481" t="s">
        <v>85</v>
      </c>
      <c r="AI481">
        <v>5</v>
      </c>
      <c r="AJ481" t="s">
        <v>2191</v>
      </c>
      <c r="AK481" t="s">
        <v>298</v>
      </c>
      <c r="AL481">
        <v>1206</v>
      </c>
      <c r="AM481" t="s">
        <v>465</v>
      </c>
    </row>
    <row r="482" spans="32:39" ht="12.75">
      <c r="AF482">
        <v>481</v>
      </c>
      <c r="AG482" t="s">
        <v>2192</v>
      </c>
      <c r="AH482" t="s">
        <v>2193</v>
      </c>
      <c r="AI482">
        <v>5</v>
      </c>
      <c r="AJ482" t="s">
        <v>2194</v>
      </c>
      <c r="AK482" t="s">
        <v>298</v>
      </c>
      <c r="AL482">
        <v>1206</v>
      </c>
      <c r="AM482" t="s">
        <v>465</v>
      </c>
    </row>
    <row r="483" spans="32:39" ht="12.75">
      <c r="AF483">
        <v>482</v>
      </c>
      <c r="AG483" t="s">
        <v>2195</v>
      </c>
      <c r="AH483" t="s">
        <v>86</v>
      </c>
      <c r="AI483">
        <v>5</v>
      </c>
      <c r="AJ483" t="s">
        <v>2196</v>
      </c>
      <c r="AK483" t="s">
        <v>298</v>
      </c>
      <c r="AL483">
        <v>1206</v>
      </c>
      <c r="AM483" t="s">
        <v>465</v>
      </c>
    </row>
    <row r="484" spans="32:39" ht="12.75">
      <c r="AF484">
        <v>483</v>
      </c>
      <c r="AG484" t="s">
        <v>87</v>
      </c>
      <c r="AH484" t="s">
        <v>88</v>
      </c>
      <c r="AI484">
        <v>5</v>
      </c>
      <c r="AJ484" t="s">
        <v>793</v>
      </c>
      <c r="AK484" t="s">
        <v>238</v>
      </c>
      <c r="AL484">
        <v>506</v>
      </c>
      <c r="AM484" t="s">
        <v>239</v>
      </c>
    </row>
    <row r="485" spans="32:39" ht="12.75">
      <c r="AF485">
        <v>484</v>
      </c>
      <c r="AG485" t="s">
        <v>2197</v>
      </c>
      <c r="AH485" t="s">
        <v>89</v>
      </c>
      <c r="AI485">
        <v>4</v>
      </c>
      <c r="AJ485" t="s">
        <v>948</v>
      </c>
      <c r="AK485" t="s">
        <v>254</v>
      </c>
      <c r="AL485">
        <v>702</v>
      </c>
      <c r="AM485" t="s">
        <v>255</v>
      </c>
    </row>
    <row r="486" spans="32:39" ht="12.75">
      <c r="AF486">
        <v>485</v>
      </c>
      <c r="AG486" t="s">
        <v>2198</v>
      </c>
      <c r="AH486" t="s">
        <v>2199</v>
      </c>
      <c r="AI486">
        <v>5</v>
      </c>
      <c r="AJ486" t="s">
        <v>2200</v>
      </c>
      <c r="AK486" t="s">
        <v>298</v>
      </c>
      <c r="AL486">
        <v>1206</v>
      </c>
      <c r="AM486" t="s">
        <v>465</v>
      </c>
    </row>
    <row r="487" spans="32:39" ht="12.75">
      <c r="AF487">
        <v>486</v>
      </c>
      <c r="AG487" t="s">
        <v>90</v>
      </c>
      <c r="AH487" t="s">
        <v>91</v>
      </c>
      <c r="AI487">
        <v>6</v>
      </c>
      <c r="AJ487" t="s">
        <v>921</v>
      </c>
      <c r="AK487" t="s">
        <v>224</v>
      </c>
      <c r="AL487">
        <v>301</v>
      </c>
      <c r="AM487" t="s">
        <v>225</v>
      </c>
    </row>
    <row r="488" spans="32:39" ht="12.75">
      <c r="AF488">
        <v>487</v>
      </c>
      <c r="AG488" t="s">
        <v>2201</v>
      </c>
      <c r="AH488" t="s">
        <v>92</v>
      </c>
      <c r="AI488">
        <v>4</v>
      </c>
      <c r="AJ488" t="s">
        <v>1037</v>
      </c>
      <c r="AK488" t="s">
        <v>293</v>
      </c>
      <c r="AL488">
        <v>1401</v>
      </c>
      <c r="AM488" t="s">
        <v>294</v>
      </c>
    </row>
    <row r="489" spans="32:39" ht="12.75">
      <c r="AF489">
        <v>488</v>
      </c>
      <c r="AG489" t="s">
        <v>2202</v>
      </c>
      <c r="AH489" t="s">
        <v>93</v>
      </c>
      <c r="AI489">
        <v>6</v>
      </c>
      <c r="AJ489" t="s">
        <v>2203</v>
      </c>
      <c r="AK489" t="s">
        <v>283</v>
      </c>
      <c r="AL489">
        <v>1209</v>
      </c>
      <c r="AM489" t="s">
        <v>284</v>
      </c>
    </row>
    <row r="490" spans="32:39" ht="12.75">
      <c r="AF490">
        <v>489</v>
      </c>
    </row>
    <row r="491" spans="32:39" ht="12.75">
      <c r="AF491">
        <v>490</v>
      </c>
      <c r="AG491" t="s">
        <v>2204</v>
      </c>
      <c r="AH491" t="s">
        <v>94</v>
      </c>
      <c r="AI491">
        <v>4</v>
      </c>
      <c r="AJ491" t="s">
        <v>1037</v>
      </c>
      <c r="AK491" t="s">
        <v>293</v>
      </c>
      <c r="AL491">
        <v>1401</v>
      </c>
      <c r="AM491" t="s">
        <v>294</v>
      </c>
    </row>
    <row r="492" spans="32:39" ht="12.75">
      <c r="AF492">
        <v>491</v>
      </c>
      <c r="AG492" t="s">
        <v>2205</v>
      </c>
      <c r="AH492" t="s">
        <v>95</v>
      </c>
      <c r="AI492">
        <v>5</v>
      </c>
      <c r="AJ492" t="s">
        <v>1466</v>
      </c>
      <c r="AK492" t="s">
        <v>283</v>
      </c>
      <c r="AL492">
        <v>1209</v>
      </c>
      <c r="AM492" t="s">
        <v>284</v>
      </c>
    </row>
    <row r="493" spans="32:39" ht="12.75">
      <c r="AF493">
        <v>492</v>
      </c>
      <c r="AG493" t="s">
        <v>96</v>
      </c>
      <c r="AH493" t="s">
        <v>97</v>
      </c>
      <c r="AI493">
        <v>5</v>
      </c>
      <c r="AJ493" t="s">
        <v>98</v>
      </c>
      <c r="AK493" t="s">
        <v>224</v>
      </c>
      <c r="AL493">
        <v>301</v>
      </c>
      <c r="AM493" t="s">
        <v>225</v>
      </c>
    </row>
    <row r="494" spans="32:39" ht="12.75">
      <c r="AF494">
        <v>493</v>
      </c>
      <c r="AG494" t="s">
        <v>99</v>
      </c>
      <c r="AH494" t="s">
        <v>100</v>
      </c>
      <c r="AI494">
        <v>5</v>
      </c>
      <c r="AJ494" t="s">
        <v>1766</v>
      </c>
      <c r="AK494" t="s">
        <v>224</v>
      </c>
      <c r="AL494">
        <v>301</v>
      </c>
      <c r="AM494" t="s">
        <v>225</v>
      </c>
    </row>
    <row r="495" spans="32:39" ht="12.75">
      <c r="AF495">
        <v>494</v>
      </c>
    </row>
    <row r="496" spans="32:39" ht="12.75">
      <c r="AF496">
        <v>495</v>
      </c>
    </row>
    <row r="497" spans="32:39" ht="12.75">
      <c r="AF497">
        <v>496</v>
      </c>
      <c r="AG497" t="s">
        <v>2206</v>
      </c>
      <c r="AH497" t="s">
        <v>101</v>
      </c>
      <c r="AI497">
        <v>4</v>
      </c>
      <c r="AJ497" t="s">
        <v>2207</v>
      </c>
      <c r="AK497" t="s">
        <v>1140</v>
      </c>
      <c r="AL497">
        <v>1211</v>
      </c>
      <c r="AM497" t="s">
        <v>467</v>
      </c>
    </row>
    <row r="498" spans="32:39" ht="12.75">
      <c r="AF498">
        <v>497</v>
      </c>
      <c r="AG498" t="s">
        <v>2208</v>
      </c>
      <c r="AH498" t="s">
        <v>2209</v>
      </c>
      <c r="AI498">
        <v>2</v>
      </c>
      <c r="AJ498" t="s">
        <v>410</v>
      </c>
      <c r="AK498" t="s">
        <v>996</v>
      </c>
      <c r="AL498">
        <v>1501</v>
      </c>
      <c r="AM498" t="s">
        <v>411</v>
      </c>
    </row>
    <row r="499" spans="32:39" ht="12.75">
      <c r="AF499">
        <v>498</v>
      </c>
      <c r="AG499" t="s">
        <v>2210</v>
      </c>
      <c r="AH499" t="s">
        <v>2211</v>
      </c>
      <c r="AI499">
        <v>4</v>
      </c>
      <c r="AJ499" t="s">
        <v>1626</v>
      </c>
      <c r="AK499" t="s">
        <v>993</v>
      </c>
      <c r="AL499">
        <v>1402</v>
      </c>
      <c r="AM499" t="s">
        <v>994</v>
      </c>
    </row>
    <row r="500" spans="32:39" ht="12.75">
      <c r="AF500">
        <v>499</v>
      </c>
      <c r="AG500" t="s">
        <v>2212</v>
      </c>
      <c r="AH500" t="s">
        <v>2213</v>
      </c>
      <c r="AI500">
        <v>2</v>
      </c>
      <c r="AJ500" t="s">
        <v>719</v>
      </c>
      <c r="AK500" t="s">
        <v>263</v>
      </c>
      <c r="AL500">
        <v>802</v>
      </c>
      <c r="AM500" t="s">
        <v>263</v>
      </c>
    </row>
    <row r="501" spans="32:39" ht="12.75">
      <c r="AF501">
        <v>500</v>
      </c>
      <c r="AG501" t="s">
        <v>2214</v>
      </c>
      <c r="AH501" t="s">
        <v>102</v>
      </c>
      <c r="AI501">
        <v>5</v>
      </c>
      <c r="AJ501" t="s">
        <v>1195</v>
      </c>
      <c r="AK501" t="s">
        <v>251</v>
      </c>
      <c r="AL501">
        <v>701</v>
      </c>
      <c r="AM501" t="s">
        <v>252</v>
      </c>
    </row>
    <row r="502" spans="32:39" ht="12.75">
      <c r="AF502">
        <v>501</v>
      </c>
      <c r="AG502" t="s">
        <v>2215</v>
      </c>
      <c r="AH502" t="s">
        <v>2216</v>
      </c>
      <c r="AI502">
        <v>5</v>
      </c>
      <c r="AJ502" t="s">
        <v>1358</v>
      </c>
      <c r="AK502" t="s">
        <v>1308</v>
      </c>
      <c r="AL502">
        <v>1212</v>
      </c>
      <c r="AM502" t="s">
        <v>1309</v>
      </c>
    </row>
    <row r="503" spans="32:39" ht="12.75">
      <c r="AF503">
        <v>502</v>
      </c>
      <c r="AG503" t="s">
        <v>2217</v>
      </c>
      <c r="AH503" t="s">
        <v>2218</v>
      </c>
      <c r="AI503">
        <v>5</v>
      </c>
      <c r="AJ503" t="s">
        <v>1358</v>
      </c>
      <c r="AK503" t="s">
        <v>1308</v>
      </c>
      <c r="AL503">
        <v>1212</v>
      </c>
      <c r="AM503" t="s">
        <v>1309</v>
      </c>
    </row>
    <row r="504" spans="32:39" ht="12.75">
      <c r="AF504">
        <v>503</v>
      </c>
      <c r="AG504" t="s">
        <v>2219</v>
      </c>
      <c r="AH504" t="s">
        <v>2220</v>
      </c>
      <c r="AI504">
        <v>5</v>
      </c>
      <c r="AJ504" t="s">
        <v>2221</v>
      </c>
      <c r="AK504" t="s">
        <v>1308</v>
      </c>
      <c r="AL504">
        <v>1212</v>
      </c>
      <c r="AM504" t="s">
        <v>1309</v>
      </c>
    </row>
    <row r="505" spans="32:39" ht="12.75">
      <c r="AF505">
        <v>504</v>
      </c>
      <c r="AG505" t="s">
        <v>2222</v>
      </c>
      <c r="AH505" t="s">
        <v>2223</v>
      </c>
      <c r="AI505">
        <v>5</v>
      </c>
      <c r="AJ505" t="s">
        <v>1307</v>
      </c>
      <c r="AK505" t="s">
        <v>1308</v>
      </c>
      <c r="AL505">
        <v>1212</v>
      </c>
      <c r="AM505" t="s">
        <v>1309</v>
      </c>
    </row>
    <row r="506" spans="32:39" ht="12.75">
      <c r="AF506">
        <v>505</v>
      </c>
    </row>
    <row r="507" spans="32:39" ht="12.75">
      <c r="AF507">
        <v>506</v>
      </c>
    </row>
    <row r="508" spans="32:39" ht="12.75">
      <c r="AF508">
        <v>507</v>
      </c>
      <c r="AG508" t="s">
        <v>2224</v>
      </c>
      <c r="AH508" t="s">
        <v>2225</v>
      </c>
      <c r="AI508">
        <v>5</v>
      </c>
      <c r="AJ508" t="s">
        <v>1312</v>
      </c>
      <c r="AK508" t="s">
        <v>1308</v>
      </c>
      <c r="AL508">
        <v>1212</v>
      </c>
      <c r="AM508" t="s">
        <v>1309</v>
      </c>
    </row>
    <row r="509" spans="32:39" ht="12.75">
      <c r="AF509">
        <v>508</v>
      </c>
    </row>
    <row r="510" spans="32:39" ht="12.75">
      <c r="AF510">
        <v>509</v>
      </c>
      <c r="AG510" t="s">
        <v>2226</v>
      </c>
      <c r="AH510" t="s">
        <v>2227</v>
      </c>
      <c r="AI510">
        <v>3</v>
      </c>
      <c r="AJ510" t="s">
        <v>1050</v>
      </c>
      <c r="AK510" t="s">
        <v>1051</v>
      </c>
      <c r="AL510">
        <v>1201</v>
      </c>
      <c r="AM510" t="s">
        <v>278</v>
      </c>
    </row>
    <row r="511" spans="32:39" ht="12.75">
      <c r="AF511">
        <v>510</v>
      </c>
      <c r="AG511" t="s">
        <v>2228</v>
      </c>
      <c r="AH511" t="s">
        <v>2229</v>
      </c>
      <c r="AI511">
        <v>4</v>
      </c>
      <c r="AJ511" t="s">
        <v>1174</v>
      </c>
      <c r="AK511" t="s">
        <v>289</v>
      </c>
      <c r="AL511">
        <v>1302</v>
      </c>
      <c r="AM511" t="s">
        <v>290</v>
      </c>
    </row>
    <row r="512" spans="32:39" ht="12.75">
      <c r="AF512">
        <v>511</v>
      </c>
      <c r="AG512" t="s">
        <v>2230</v>
      </c>
      <c r="AH512" t="s">
        <v>2231</v>
      </c>
      <c r="AI512">
        <v>6</v>
      </c>
      <c r="AJ512" t="s">
        <v>1972</v>
      </c>
      <c r="AK512" t="s">
        <v>254</v>
      </c>
      <c r="AL512">
        <v>702</v>
      </c>
      <c r="AM512" t="s">
        <v>255</v>
      </c>
    </row>
    <row r="513" spans="32:39" ht="12.75">
      <c r="AF513">
        <v>512</v>
      </c>
    </row>
    <row r="514" spans="32:39" ht="12.75">
      <c r="AF514">
        <v>513</v>
      </c>
      <c r="AG514" t="s">
        <v>2232</v>
      </c>
      <c r="AH514" t="s">
        <v>2233</v>
      </c>
      <c r="AI514">
        <v>4</v>
      </c>
      <c r="AJ514" t="s">
        <v>1174</v>
      </c>
      <c r="AK514" t="s">
        <v>289</v>
      </c>
      <c r="AL514">
        <v>1302</v>
      </c>
      <c r="AM514" t="s">
        <v>290</v>
      </c>
    </row>
    <row r="515" spans="32:39" ht="12.75">
      <c r="AF515">
        <v>514</v>
      </c>
      <c r="AG515" t="s">
        <v>2234</v>
      </c>
      <c r="AH515" t="s">
        <v>2235</v>
      </c>
      <c r="AI515">
        <v>4</v>
      </c>
      <c r="AJ515" t="s">
        <v>1174</v>
      </c>
      <c r="AK515" t="s">
        <v>289</v>
      </c>
      <c r="AL515">
        <v>1302</v>
      </c>
      <c r="AM515" t="s">
        <v>290</v>
      </c>
    </row>
    <row r="516" spans="32:39" ht="12.75">
      <c r="AF516">
        <v>515</v>
      </c>
      <c r="AG516" t="s">
        <v>2236</v>
      </c>
      <c r="AH516" t="s">
        <v>2237</v>
      </c>
      <c r="AI516">
        <v>4</v>
      </c>
      <c r="AJ516" t="s">
        <v>2238</v>
      </c>
      <c r="AK516" t="s">
        <v>1308</v>
      </c>
      <c r="AL516">
        <v>1212</v>
      </c>
      <c r="AM516" t="s">
        <v>1309</v>
      </c>
    </row>
    <row r="517" spans="32:39" ht="12.75">
      <c r="AF517">
        <v>516</v>
      </c>
      <c r="AG517" t="s">
        <v>2239</v>
      </c>
      <c r="AH517" t="s">
        <v>2240</v>
      </c>
      <c r="AI517">
        <v>4</v>
      </c>
      <c r="AJ517" t="s">
        <v>1312</v>
      </c>
      <c r="AK517" t="s">
        <v>1308</v>
      </c>
      <c r="AL517">
        <v>1212</v>
      </c>
      <c r="AM517" t="s">
        <v>1309</v>
      </c>
    </row>
    <row r="518" spans="32:39" ht="12.75">
      <c r="AF518">
        <v>517</v>
      </c>
      <c r="AG518" t="s">
        <v>2241</v>
      </c>
      <c r="AH518" t="s">
        <v>2242</v>
      </c>
      <c r="AI518">
        <v>3</v>
      </c>
      <c r="AJ518" t="s">
        <v>383</v>
      </c>
      <c r="AK518" t="s">
        <v>380</v>
      </c>
      <c r="AL518">
        <v>801</v>
      </c>
      <c r="AM518" t="s">
        <v>261</v>
      </c>
    </row>
    <row r="519" spans="32:39" ht="12.75">
      <c r="AF519">
        <v>518</v>
      </c>
    </row>
    <row r="520" spans="32:39" ht="12.75">
      <c r="AF520">
        <v>519</v>
      </c>
    </row>
    <row r="521" spans="32:39" ht="12.75">
      <c r="AF521">
        <v>520</v>
      </c>
      <c r="AG521" t="s">
        <v>2243</v>
      </c>
      <c r="AH521" t="s">
        <v>2244</v>
      </c>
      <c r="AI521">
        <v>4</v>
      </c>
      <c r="AJ521" t="s">
        <v>1312</v>
      </c>
      <c r="AK521" t="s">
        <v>1308</v>
      </c>
      <c r="AL521">
        <v>1212</v>
      </c>
      <c r="AM521" t="s">
        <v>1309</v>
      </c>
    </row>
    <row r="522" spans="32:39" ht="12.75">
      <c r="AF522">
        <v>521</v>
      </c>
      <c r="AG522" t="s">
        <v>2245</v>
      </c>
      <c r="AH522" t="s">
        <v>2246</v>
      </c>
      <c r="AI522">
        <v>4</v>
      </c>
      <c r="AJ522" t="s">
        <v>1363</v>
      </c>
      <c r="AK522" t="s">
        <v>1308</v>
      </c>
      <c r="AL522">
        <v>1212</v>
      </c>
      <c r="AM522" t="s">
        <v>1309</v>
      </c>
    </row>
    <row r="523" spans="32:39" ht="12.75">
      <c r="AF523">
        <v>522</v>
      </c>
      <c r="AG523" t="s">
        <v>2247</v>
      </c>
      <c r="AH523" t="s">
        <v>2248</v>
      </c>
      <c r="AI523">
        <v>2</v>
      </c>
      <c r="AJ523" t="s">
        <v>1312</v>
      </c>
      <c r="AK523" t="s">
        <v>1308</v>
      </c>
      <c r="AL523">
        <v>1212</v>
      </c>
      <c r="AM523" t="s">
        <v>1309</v>
      </c>
    </row>
    <row r="524" spans="32:39" ht="12.75">
      <c r="AF524">
        <v>523</v>
      </c>
      <c r="AG524" t="s">
        <v>2249</v>
      </c>
      <c r="AH524" t="s">
        <v>2250</v>
      </c>
      <c r="AI524">
        <v>2</v>
      </c>
      <c r="AJ524" t="s">
        <v>1358</v>
      </c>
      <c r="AK524" t="s">
        <v>1308</v>
      </c>
      <c r="AL524">
        <v>1212</v>
      </c>
      <c r="AM524" t="s">
        <v>1309</v>
      </c>
    </row>
    <row r="525" spans="32:39" ht="12.75">
      <c r="AF525">
        <v>524</v>
      </c>
      <c r="AG525" t="s">
        <v>2251</v>
      </c>
      <c r="AH525" t="s">
        <v>2252</v>
      </c>
      <c r="AI525">
        <v>2</v>
      </c>
      <c r="AJ525" t="s">
        <v>1358</v>
      </c>
      <c r="AK525" t="s">
        <v>1308</v>
      </c>
      <c r="AL525">
        <v>1212</v>
      </c>
      <c r="AM525" t="s">
        <v>1309</v>
      </c>
    </row>
    <row r="526" spans="32:39" ht="12.75">
      <c r="AF526">
        <v>525</v>
      </c>
      <c r="AG526" t="s">
        <v>2253</v>
      </c>
      <c r="AH526" t="s">
        <v>103</v>
      </c>
      <c r="AI526">
        <v>5</v>
      </c>
      <c r="AJ526" t="s">
        <v>2254</v>
      </c>
      <c r="AK526" t="s">
        <v>285</v>
      </c>
      <c r="AL526">
        <v>1210</v>
      </c>
      <c r="AM526" t="s">
        <v>286</v>
      </c>
    </row>
    <row r="527" spans="32:39" ht="12.75">
      <c r="AF527">
        <v>526</v>
      </c>
    </row>
    <row r="528" spans="32:39" ht="12.75">
      <c r="AF528">
        <v>527</v>
      </c>
      <c r="AG528" t="s">
        <v>2255</v>
      </c>
      <c r="AH528" t="s">
        <v>2256</v>
      </c>
      <c r="AI528">
        <v>4</v>
      </c>
      <c r="AJ528" t="s">
        <v>608</v>
      </c>
      <c r="AK528" t="s">
        <v>380</v>
      </c>
      <c r="AL528">
        <v>801</v>
      </c>
      <c r="AM528" t="s">
        <v>261</v>
      </c>
    </row>
    <row r="529" spans="32:39" ht="12.75">
      <c r="AF529">
        <v>528</v>
      </c>
      <c r="AG529" t="s">
        <v>104</v>
      </c>
      <c r="AH529" t="s">
        <v>105</v>
      </c>
      <c r="AI529">
        <v>4</v>
      </c>
      <c r="AJ529" t="s">
        <v>405</v>
      </c>
      <c r="AK529" t="s">
        <v>380</v>
      </c>
      <c r="AL529">
        <v>801</v>
      </c>
      <c r="AM529" t="s">
        <v>261</v>
      </c>
    </row>
    <row r="530" spans="32:39" ht="12.75">
      <c r="AF530">
        <v>529</v>
      </c>
    </row>
    <row r="531" spans="32:39" ht="12.75">
      <c r="AF531">
        <v>530</v>
      </c>
      <c r="AG531" t="s">
        <v>2257</v>
      </c>
      <c r="AH531" t="s">
        <v>2258</v>
      </c>
      <c r="AI531">
        <v>2</v>
      </c>
      <c r="AJ531" t="s">
        <v>1358</v>
      </c>
      <c r="AK531" t="s">
        <v>1308</v>
      </c>
      <c r="AL531">
        <v>1212</v>
      </c>
      <c r="AM531" t="s">
        <v>1309</v>
      </c>
    </row>
    <row r="532" spans="32:39" ht="12.75">
      <c r="AF532">
        <v>531</v>
      </c>
      <c r="AG532" t="s">
        <v>2259</v>
      </c>
      <c r="AH532" t="s">
        <v>106</v>
      </c>
      <c r="AI532">
        <v>5</v>
      </c>
      <c r="AJ532" t="s">
        <v>2260</v>
      </c>
      <c r="AK532" t="s">
        <v>289</v>
      </c>
      <c r="AL532">
        <v>1302</v>
      </c>
      <c r="AM532" t="s">
        <v>290</v>
      </c>
    </row>
    <row r="533" spans="32:39" ht="12.75">
      <c r="AF533">
        <v>532</v>
      </c>
      <c r="AG533" t="s">
        <v>2261</v>
      </c>
      <c r="AH533" t="s">
        <v>2262</v>
      </c>
      <c r="AI533">
        <v>3</v>
      </c>
      <c r="AJ533" t="s">
        <v>607</v>
      </c>
      <c r="AK533" t="s">
        <v>380</v>
      </c>
      <c r="AL533">
        <v>801</v>
      </c>
      <c r="AM533" t="s">
        <v>261</v>
      </c>
    </row>
    <row r="534" spans="32:39" ht="12.75">
      <c r="AF534">
        <v>533</v>
      </c>
    </row>
    <row r="535" spans="32:39" ht="12.75">
      <c r="AF535">
        <v>534</v>
      </c>
      <c r="AG535" t="s">
        <v>2263</v>
      </c>
      <c r="AH535" t="s">
        <v>2264</v>
      </c>
      <c r="AI535">
        <v>2</v>
      </c>
      <c r="AJ535" t="s">
        <v>2265</v>
      </c>
      <c r="AK535" t="s">
        <v>1308</v>
      </c>
      <c r="AL535">
        <v>1212</v>
      </c>
      <c r="AM535" t="s">
        <v>1309</v>
      </c>
    </row>
    <row r="536" spans="32:39" ht="12.75">
      <c r="AF536">
        <v>535</v>
      </c>
    </row>
    <row r="537" spans="32:39" ht="12.75">
      <c r="AF537">
        <v>536</v>
      </c>
    </row>
    <row r="538" spans="32:39" ht="12.75">
      <c r="AF538">
        <v>537</v>
      </c>
      <c r="AG538" t="s">
        <v>2266</v>
      </c>
      <c r="AH538" t="s">
        <v>107</v>
      </c>
      <c r="AI538">
        <v>6</v>
      </c>
      <c r="AJ538" t="s">
        <v>1003</v>
      </c>
      <c r="AK538" t="s">
        <v>291</v>
      </c>
      <c r="AL538">
        <v>1303</v>
      </c>
      <c r="AM538" t="s">
        <v>292</v>
      </c>
    </row>
    <row r="539" spans="32:39" ht="12.75">
      <c r="AF539">
        <v>538</v>
      </c>
      <c r="AG539" t="s">
        <v>2267</v>
      </c>
      <c r="AH539" t="s">
        <v>108</v>
      </c>
      <c r="AI539">
        <v>5</v>
      </c>
      <c r="AJ539" t="s">
        <v>1003</v>
      </c>
      <c r="AK539" t="s">
        <v>291</v>
      </c>
      <c r="AL539">
        <v>1303</v>
      </c>
      <c r="AM539" t="s">
        <v>292</v>
      </c>
    </row>
    <row r="540" spans="32:39" ht="12.75">
      <c r="AF540">
        <v>539</v>
      </c>
      <c r="AG540" t="s">
        <v>2268</v>
      </c>
      <c r="AH540" t="s">
        <v>2269</v>
      </c>
      <c r="AI540">
        <v>2</v>
      </c>
      <c r="AJ540" t="s">
        <v>1349</v>
      </c>
      <c r="AK540" t="s">
        <v>1308</v>
      </c>
      <c r="AL540">
        <v>1212</v>
      </c>
      <c r="AM540" t="s">
        <v>1309</v>
      </c>
    </row>
    <row r="541" spans="32:39" ht="12.75">
      <c r="AF541">
        <v>540</v>
      </c>
      <c r="AG541" t="s">
        <v>2270</v>
      </c>
      <c r="AH541" t="s">
        <v>109</v>
      </c>
      <c r="AI541">
        <v>5</v>
      </c>
      <c r="AJ541" t="s">
        <v>921</v>
      </c>
      <c r="AK541" t="s">
        <v>224</v>
      </c>
      <c r="AL541">
        <v>301</v>
      </c>
      <c r="AM541" t="s">
        <v>225</v>
      </c>
    </row>
    <row r="542" spans="32:39" ht="12.75">
      <c r="AF542">
        <v>541</v>
      </c>
      <c r="AG542" t="s">
        <v>2271</v>
      </c>
      <c r="AH542" t="s">
        <v>110</v>
      </c>
      <c r="AI542">
        <v>5</v>
      </c>
      <c r="AJ542" t="s">
        <v>1486</v>
      </c>
      <c r="AK542" t="s">
        <v>285</v>
      </c>
      <c r="AL542">
        <v>1210</v>
      </c>
      <c r="AM542" t="s">
        <v>286</v>
      </c>
    </row>
    <row r="543" spans="32:39" ht="12.75">
      <c r="AF543">
        <v>542</v>
      </c>
      <c r="AG543" t="s">
        <v>2272</v>
      </c>
      <c r="AH543" t="s">
        <v>2273</v>
      </c>
      <c r="AI543">
        <v>5</v>
      </c>
      <c r="AJ543" t="s">
        <v>379</v>
      </c>
      <c r="AK543" t="s">
        <v>380</v>
      </c>
      <c r="AL543">
        <v>801</v>
      </c>
      <c r="AM543" t="s">
        <v>261</v>
      </c>
    </row>
    <row r="544" spans="32:39" ht="12.75">
      <c r="AF544">
        <v>543</v>
      </c>
    </row>
    <row r="545" spans="32:39" ht="12.75">
      <c r="AF545">
        <v>544</v>
      </c>
      <c r="AG545" t="s">
        <v>2274</v>
      </c>
      <c r="AH545" t="s">
        <v>2275</v>
      </c>
      <c r="AI545">
        <v>2</v>
      </c>
      <c r="AJ545" t="s">
        <v>1358</v>
      </c>
      <c r="AK545" t="s">
        <v>1308</v>
      </c>
      <c r="AL545">
        <v>1212</v>
      </c>
      <c r="AM545" t="s">
        <v>1309</v>
      </c>
    </row>
    <row r="546" spans="32:39" ht="12.75">
      <c r="AF546">
        <v>545</v>
      </c>
      <c r="AG546" t="s">
        <v>111</v>
      </c>
      <c r="AH546" t="s">
        <v>112</v>
      </c>
      <c r="AI546">
        <v>5</v>
      </c>
      <c r="AJ546" t="s">
        <v>410</v>
      </c>
      <c r="AK546" t="s">
        <v>996</v>
      </c>
      <c r="AL546">
        <v>1501</v>
      </c>
      <c r="AM546" t="s">
        <v>411</v>
      </c>
    </row>
    <row r="547" spans="32:39" ht="12.75">
      <c r="AF547">
        <v>546</v>
      </c>
      <c r="AG547" t="s">
        <v>2276</v>
      </c>
      <c r="AH547" t="s">
        <v>113</v>
      </c>
      <c r="AI547">
        <v>6</v>
      </c>
      <c r="AJ547" t="s">
        <v>1037</v>
      </c>
      <c r="AK547" t="s">
        <v>293</v>
      </c>
      <c r="AL547">
        <v>1401</v>
      </c>
      <c r="AM547" t="s">
        <v>294</v>
      </c>
    </row>
    <row r="548" spans="32:39" ht="12.75">
      <c r="AF548">
        <v>547</v>
      </c>
    </row>
    <row r="549" spans="32:39" ht="12.75">
      <c r="AF549">
        <v>548</v>
      </c>
      <c r="AG549" t="s">
        <v>2277</v>
      </c>
      <c r="AH549" t="s">
        <v>2278</v>
      </c>
      <c r="AI549">
        <v>3</v>
      </c>
      <c r="AJ549" t="s">
        <v>1589</v>
      </c>
      <c r="AK549" t="s">
        <v>993</v>
      </c>
      <c r="AL549">
        <v>1402</v>
      </c>
      <c r="AM549" t="s">
        <v>994</v>
      </c>
    </row>
    <row r="550" spans="32:39" ht="12.75">
      <c r="AF550">
        <v>549</v>
      </c>
      <c r="AG550" t="s">
        <v>114</v>
      </c>
      <c r="AH550" t="s">
        <v>115</v>
      </c>
      <c r="AI550">
        <v>5</v>
      </c>
      <c r="AJ550" t="s">
        <v>405</v>
      </c>
      <c r="AK550" t="s">
        <v>380</v>
      </c>
      <c r="AL550">
        <v>801</v>
      </c>
      <c r="AM550" t="s">
        <v>261</v>
      </c>
    </row>
    <row r="551" spans="32:39" ht="12.75">
      <c r="AF551">
        <v>550</v>
      </c>
      <c r="AG551" t="s">
        <v>2279</v>
      </c>
      <c r="AH551" t="s">
        <v>2280</v>
      </c>
      <c r="AI551">
        <v>4</v>
      </c>
      <c r="AJ551" t="s">
        <v>1050</v>
      </c>
      <c r="AK551" t="s">
        <v>1140</v>
      </c>
      <c r="AL551">
        <v>1211</v>
      </c>
      <c r="AM551" t="s">
        <v>467</v>
      </c>
    </row>
    <row r="552" spans="32:39" ht="12.75">
      <c r="AF552">
        <v>551</v>
      </c>
    </row>
    <row r="553" spans="32:39" ht="12.75">
      <c r="AF553">
        <v>552</v>
      </c>
      <c r="AG553" t="s">
        <v>2281</v>
      </c>
      <c r="AH553" t="s">
        <v>2282</v>
      </c>
      <c r="AI553">
        <v>4</v>
      </c>
      <c r="AJ553" t="s">
        <v>2283</v>
      </c>
      <c r="AK553" t="s">
        <v>1140</v>
      </c>
      <c r="AL553">
        <v>1211</v>
      </c>
      <c r="AM553" t="s">
        <v>467</v>
      </c>
    </row>
    <row r="554" spans="32:39" ht="12.75">
      <c r="AF554">
        <v>553</v>
      </c>
      <c r="AG554" t="s">
        <v>116</v>
      </c>
      <c r="AH554" t="s">
        <v>2284</v>
      </c>
      <c r="AI554">
        <v>5</v>
      </c>
      <c r="AJ554" t="s">
        <v>117</v>
      </c>
      <c r="AK554" t="s">
        <v>275</v>
      </c>
      <c r="AL554">
        <v>1101</v>
      </c>
      <c r="AM554" t="s">
        <v>276</v>
      </c>
    </row>
    <row r="555" spans="32:39" ht="12.75">
      <c r="AF555">
        <v>554</v>
      </c>
    </row>
    <row r="556" spans="32:39" ht="12.75">
      <c r="AF556">
        <v>555</v>
      </c>
    </row>
    <row r="557" spans="32:39" ht="12.75">
      <c r="AF557">
        <v>556</v>
      </c>
      <c r="AG557" t="s">
        <v>118</v>
      </c>
      <c r="AH557" t="s">
        <v>119</v>
      </c>
      <c r="AI557">
        <v>4</v>
      </c>
      <c r="AJ557" t="s">
        <v>383</v>
      </c>
      <c r="AK557" t="s">
        <v>1289</v>
      </c>
      <c r="AL557">
        <v>805</v>
      </c>
      <c r="AM557" t="s">
        <v>1290</v>
      </c>
    </row>
    <row r="558" spans="32:39" ht="12.75">
      <c r="AF558">
        <v>557</v>
      </c>
      <c r="AG558" t="s">
        <v>2285</v>
      </c>
      <c r="AH558" t="s">
        <v>2286</v>
      </c>
      <c r="AI558">
        <v>3</v>
      </c>
      <c r="AJ558" t="s">
        <v>2287</v>
      </c>
      <c r="AK558" t="s">
        <v>283</v>
      </c>
      <c r="AL558">
        <v>1209</v>
      </c>
      <c r="AM558" t="s">
        <v>284</v>
      </c>
    </row>
    <row r="559" spans="32:39" ht="12.75">
      <c r="AF559">
        <v>558</v>
      </c>
      <c r="AG559" t="s">
        <v>2288</v>
      </c>
      <c r="AH559" t="s">
        <v>120</v>
      </c>
      <c r="AI559">
        <v>6</v>
      </c>
      <c r="AJ559" t="s">
        <v>1050</v>
      </c>
      <c r="AK559" t="s">
        <v>1140</v>
      </c>
      <c r="AL559">
        <v>1211</v>
      </c>
      <c r="AM559" t="s">
        <v>467</v>
      </c>
    </row>
    <row r="560" spans="32:39" ht="12.75">
      <c r="AF560">
        <v>559</v>
      </c>
      <c r="AG560" t="s">
        <v>2289</v>
      </c>
      <c r="AH560" t="s">
        <v>121</v>
      </c>
      <c r="AI560">
        <v>6</v>
      </c>
      <c r="AJ560" t="s">
        <v>1050</v>
      </c>
      <c r="AK560" t="s">
        <v>1140</v>
      </c>
      <c r="AL560">
        <v>1211</v>
      </c>
      <c r="AM560" t="s">
        <v>467</v>
      </c>
    </row>
    <row r="561" spans="32:39" ht="12.75">
      <c r="AF561">
        <v>560</v>
      </c>
    </row>
    <row r="562" spans="32:39" ht="12.75">
      <c r="AF562">
        <v>561</v>
      </c>
    </row>
    <row r="563" spans="32:39" ht="12.75">
      <c r="AF563">
        <v>562</v>
      </c>
      <c r="AG563" t="s">
        <v>2290</v>
      </c>
      <c r="AH563" t="s">
        <v>2291</v>
      </c>
      <c r="AI563">
        <v>4</v>
      </c>
      <c r="AJ563" t="s">
        <v>1003</v>
      </c>
      <c r="AK563" t="s">
        <v>291</v>
      </c>
      <c r="AL563">
        <v>1303</v>
      </c>
      <c r="AM563" t="s">
        <v>292</v>
      </c>
    </row>
    <row r="564" ht="12.75">
      <c r="AF564">
        <v>563</v>
      </c>
    </row>
    <row r="565" spans="32:39" ht="12.75">
      <c r="AF565">
        <v>564</v>
      </c>
      <c r="AG565" t="s">
        <v>2292</v>
      </c>
      <c r="AH565" t="s">
        <v>122</v>
      </c>
      <c r="AI565">
        <v>6</v>
      </c>
      <c r="AJ565" t="s">
        <v>2293</v>
      </c>
      <c r="AK565" t="s">
        <v>1140</v>
      </c>
      <c r="AL565">
        <v>1211</v>
      </c>
      <c r="AM565" t="s">
        <v>467</v>
      </c>
    </row>
    <row r="566" spans="32:39" ht="12.75">
      <c r="AF566">
        <v>565</v>
      </c>
      <c r="AG566" t="s">
        <v>2294</v>
      </c>
      <c r="AH566" t="s">
        <v>2295</v>
      </c>
      <c r="AI566">
        <v>2</v>
      </c>
      <c r="AJ566" t="s">
        <v>1312</v>
      </c>
      <c r="AK566" t="s">
        <v>1308</v>
      </c>
      <c r="AL566">
        <v>1212</v>
      </c>
      <c r="AM566" t="s">
        <v>1309</v>
      </c>
    </row>
    <row r="567" spans="32:39" ht="12.75">
      <c r="AF567">
        <v>566</v>
      </c>
      <c r="AG567" t="s">
        <v>2296</v>
      </c>
      <c r="AH567" t="s">
        <v>2297</v>
      </c>
      <c r="AI567">
        <v>3</v>
      </c>
      <c r="AJ567" t="s">
        <v>1003</v>
      </c>
      <c r="AK567" t="s">
        <v>291</v>
      </c>
      <c r="AL567">
        <v>1303</v>
      </c>
      <c r="AM567" t="s">
        <v>292</v>
      </c>
    </row>
    <row r="568" spans="32:39" ht="12.75">
      <c r="AF568">
        <v>567</v>
      </c>
      <c r="AG568" t="s">
        <v>2298</v>
      </c>
      <c r="AH568" t="s">
        <v>123</v>
      </c>
      <c r="AI568">
        <v>6</v>
      </c>
      <c r="AJ568" t="s">
        <v>2299</v>
      </c>
      <c r="AK568" t="s">
        <v>279</v>
      </c>
      <c r="AL568">
        <v>1203</v>
      </c>
      <c r="AM568" t="s">
        <v>280</v>
      </c>
    </row>
    <row r="569" spans="32:39" ht="12.75">
      <c r="AF569">
        <v>568</v>
      </c>
      <c r="AG569" t="s">
        <v>2300</v>
      </c>
      <c r="AH569" t="s">
        <v>124</v>
      </c>
      <c r="AI569">
        <v>6</v>
      </c>
      <c r="AJ569" t="s">
        <v>1050</v>
      </c>
      <c r="AK569" t="s">
        <v>1140</v>
      </c>
      <c r="AL569">
        <v>1211</v>
      </c>
      <c r="AM569" t="s">
        <v>467</v>
      </c>
    </row>
    <row r="570" spans="32:39" ht="12.75">
      <c r="AF570">
        <v>569</v>
      </c>
    </row>
    <row r="571" spans="32:39" ht="12.75">
      <c r="AF571">
        <v>570</v>
      </c>
      <c r="AG571" t="s">
        <v>2301</v>
      </c>
      <c r="AH571" t="s">
        <v>2302</v>
      </c>
      <c r="AI571">
        <v>4</v>
      </c>
      <c r="AJ571" t="s">
        <v>832</v>
      </c>
      <c r="AK571" t="s">
        <v>303</v>
      </c>
      <c r="AL571">
        <v>1503</v>
      </c>
      <c r="AM571" t="s">
        <v>541</v>
      </c>
    </row>
    <row r="572" spans="32:39" ht="12.75">
      <c r="AF572">
        <v>571</v>
      </c>
      <c r="AG572" t="s">
        <v>2303</v>
      </c>
      <c r="AH572" t="s">
        <v>125</v>
      </c>
      <c r="AI572">
        <v>5</v>
      </c>
      <c r="AJ572" t="s">
        <v>2299</v>
      </c>
      <c r="AK572" t="s">
        <v>279</v>
      </c>
      <c r="AL572">
        <v>1203</v>
      </c>
      <c r="AM572" t="s">
        <v>280</v>
      </c>
    </row>
    <row r="573" spans="32:39" ht="12.75">
      <c r="AF573">
        <v>572</v>
      </c>
    </row>
    <row r="574" spans="32:39" ht="12.75">
      <c r="AF574">
        <v>573</v>
      </c>
      <c r="AG574" t="s">
        <v>2304</v>
      </c>
      <c r="AH574" t="s">
        <v>126</v>
      </c>
      <c r="AI574">
        <v>5</v>
      </c>
      <c r="AJ574" t="s">
        <v>2299</v>
      </c>
      <c r="AK574" t="s">
        <v>279</v>
      </c>
      <c r="AL574">
        <v>1203</v>
      </c>
      <c r="AM574" t="s">
        <v>280</v>
      </c>
    </row>
    <row r="575" spans="32:39" ht="12.75">
      <c r="AF575">
        <v>574</v>
      </c>
      <c r="AG575" t="s">
        <v>2305</v>
      </c>
      <c r="AH575" t="s">
        <v>127</v>
      </c>
      <c r="AI575">
        <v>5</v>
      </c>
      <c r="AJ575" t="s">
        <v>1486</v>
      </c>
      <c r="AK575" t="s">
        <v>285</v>
      </c>
      <c r="AL575">
        <v>1210</v>
      </c>
      <c r="AM575" t="s">
        <v>286</v>
      </c>
    </row>
    <row r="576" spans="32:39" ht="12.75">
      <c r="AF576">
        <v>575</v>
      </c>
      <c r="AG576" t="s">
        <v>2306</v>
      </c>
      <c r="AH576" t="s">
        <v>128</v>
      </c>
      <c r="AI576">
        <v>6</v>
      </c>
      <c r="AJ576" t="s">
        <v>1661</v>
      </c>
      <c r="AK576" t="s">
        <v>1140</v>
      </c>
      <c r="AL576">
        <v>1211</v>
      </c>
      <c r="AM576" t="s">
        <v>467</v>
      </c>
    </row>
    <row r="577" spans="32:39" ht="12.75">
      <c r="AF577">
        <v>576</v>
      </c>
      <c r="AG577" t="s">
        <v>2307</v>
      </c>
      <c r="AH577" t="s">
        <v>2308</v>
      </c>
      <c r="AI577">
        <v>4</v>
      </c>
      <c r="AJ577" t="s">
        <v>1509</v>
      </c>
      <c r="AK577" t="s">
        <v>281</v>
      </c>
      <c r="AL577">
        <v>1207</v>
      </c>
      <c r="AM577" t="s">
        <v>282</v>
      </c>
    </row>
    <row r="578" spans="32:39" ht="12.75">
      <c r="AF578">
        <v>577</v>
      </c>
    </row>
    <row r="579" spans="32:39" ht="12.75">
      <c r="AF579">
        <v>578</v>
      </c>
      <c r="AG579" t="s">
        <v>2309</v>
      </c>
      <c r="AH579" t="s">
        <v>129</v>
      </c>
      <c r="AI579">
        <v>5</v>
      </c>
      <c r="AJ579" t="s">
        <v>2299</v>
      </c>
      <c r="AK579" t="s">
        <v>279</v>
      </c>
      <c r="AL579">
        <v>1203</v>
      </c>
      <c r="AM579" t="s">
        <v>280</v>
      </c>
    </row>
    <row r="580" spans="32:39" ht="12.75">
      <c r="AF580">
        <v>579</v>
      </c>
      <c r="AG580" t="s">
        <v>2310</v>
      </c>
      <c r="AH580" t="s">
        <v>130</v>
      </c>
      <c r="AI580">
        <v>5</v>
      </c>
      <c r="AJ580" t="s">
        <v>2299</v>
      </c>
      <c r="AK580" t="s">
        <v>279</v>
      </c>
      <c r="AL580">
        <v>1203</v>
      </c>
      <c r="AM580" t="s">
        <v>280</v>
      </c>
    </row>
    <row r="581" spans="32:39" ht="12.75">
      <c r="AF581">
        <v>580</v>
      </c>
    </row>
    <row r="582" spans="32:39" ht="12.75">
      <c r="AF582">
        <v>581</v>
      </c>
      <c r="AG582" t="s">
        <v>2311</v>
      </c>
      <c r="AH582" t="s">
        <v>2312</v>
      </c>
      <c r="AI582">
        <v>4</v>
      </c>
      <c r="AJ582" t="s">
        <v>832</v>
      </c>
      <c r="AK582" t="s">
        <v>303</v>
      </c>
      <c r="AL582">
        <v>1503</v>
      </c>
      <c r="AM582" t="s">
        <v>541</v>
      </c>
    </row>
    <row r="583" spans="32:39" ht="12.75">
      <c r="AF583">
        <v>582</v>
      </c>
      <c r="AG583" t="s">
        <v>2313</v>
      </c>
      <c r="AH583" t="s">
        <v>131</v>
      </c>
      <c r="AI583">
        <v>3</v>
      </c>
      <c r="AJ583" t="s">
        <v>961</v>
      </c>
      <c r="AK583" t="s">
        <v>279</v>
      </c>
      <c r="AL583">
        <v>1203</v>
      </c>
      <c r="AM583" t="s">
        <v>280</v>
      </c>
    </row>
    <row r="584" spans="32:39" ht="12.75">
      <c r="AF584">
        <v>583</v>
      </c>
      <c r="AG584" t="s">
        <v>2314</v>
      </c>
      <c r="AH584" t="s">
        <v>132</v>
      </c>
      <c r="AI584">
        <v>3</v>
      </c>
      <c r="AJ584" t="s">
        <v>961</v>
      </c>
      <c r="AK584" t="s">
        <v>279</v>
      </c>
      <c r="AL584">
        <v>1203</v>
      </c>
      <c r="AM584" t="s">
        <v>280</v>
      </c>
    </row>
    <row r="585" spans="32:39" ht="12.75">
      <c r="AF585">
        <v>584</v>
      </c>
      <c r="AG585" t="s">
        <v>2315</v>
      </c>
      <c r="AH585" t="s">
        <v>133</v>
      </c>
      <c r="AI585">
        <v>3</v>
      </c>
      <c r="AJ585" t="s">
        <v>961</v>
      </c>
      <c r="AK585" t="s">
        <v>279</v>
      </c>
      <c r="AL585">
        <v>1203</v>
      </c>
      <c r="AM585" t="s">
        <v>280</v>
      </c>
    </row>
    <row r="586" spans="32:39" ht="12.75">
      <c r="AF586">
        <v>585</v>
      </c>
      <c r="AG586" t="s">
        <v>2316</v>
      </c>
      <c r="AH586" t="s">
        <v>134</v>
      </c>
      <c r="AI586">
        <v>6</v>
      </c>
      <c r="AJ586" t="s">
        <v>1661</v>
      </c>
      <c r="AK586" t="s">
        <v>1140</v>
      </c>
      <c r="AL586">
        <v>1211</v>
      </c>
      <c r="AM586" t="s">
        <v>467</v>
      </c>
    </row>
    <row r="587" spans="32:39" ht="12.75">
      <c r="AF587">
        <v>586</v>
      </c>
      <c r="AG587" t="s">
        <v>2317</v>
      </c>
      <c r="AH587" t="s">
        <v>2318</v>
      </c>
      <c r="AI587">
        <v>3</v>
      </c>
      <c r="AJ587" t="s">
        <v>2031</v>
      </c>
      <c r="AK587" t="s">
        <v>235</v>
      </c>
      <c r="AL587">
        <v>503</v>
      </c>
      <c r="AM587" t="s">
        <v>236</v>
      </c>
    </row>
    <row r="588" spans="32:39" ht="12.75">
      <c r="AF588">
        <v>587</v>
      </c>
      <c r="AG588" t="s">
        <v>2319</v>
      </c>
      <c r="AH588" t="s">
        <v>2320</v>
      </c>
      <c r="AI588">
        <v>3</v>
      </c>
      <c r="AJ588" t="s">
        <v>2031</v>
      </c>
      <c r="AK588" t="s">
        <v>235</v>
      </c>
      <c r="AL588">
        <v>503</v>
      </c>
      <c r="AM588" t="s">
        <v>236</v>
      </c>
    </row>
    <row r="589" spans="32:39" ht="12.75">
      <c r="AF589">
        <v>588</v>
      </c>
      <c r="AG589" t="s">
        <v>2321</v>
      </c>
      <c r="AH589" t="s">
        <v>2322</v>
      </c>
      <c r="AI589">
        <v>3</v>
      </c>
      <c r="AJ589" t="s">
        <v>1613</v>
      </c>
      <c r="AK589" t="s">
        <v>1308</v>
      </c>
      <c r="AL589">
        <v>1212</v>
      </c>
      <c r="AM589" t="s">
        <v>1309</v>
      </c>
    </row>
    <row r="590" spans="32:39" ht="12.75">
      <c r="AF590">
        <v>589</v>
      </c>
    </row>
    <row r="591" spans="32:39" ht="12.75">
      <c r="AF591">
        <v>590</v>
      </c>
      <c r="AG591" t="s">
        <v>2323</v>
      </c>
      <c r="AH591" t="s">
        <v>2324</v>
      </c>
      <c r="AI591">
        <v>4</v>
      </c>
      <c r="AJ591" t="s">
        <v>1135</v>
      </c>
      <c r="AK591" t="s">
        <v>227</v>
      </c>
      <c r="AL591">
        <v>401</v>
      </c>
      <c r="AM591" t="s">
        <v>228</v>
      </c>
    </row>
    <row r="592" spans="32:39" ht="12.75">
      <c r="AF592">
        <v>591</v>
      </c>
      <c r="AG592" t="s">
        <v>2325</v>
      </c>
      <c r="AH592" t="s">
        <v>135</v>
      </c>
      <c r="AI592">
        <v>6</v>
      </c>
      <c r="AJ592" t="s">
        <v>1050</v>
      </c>
      <c r="AK592" t="s">
        <v>1140</v>
      </c>
      <c r="AL592">
        <v>1211</v>
      </c>
      <c r="AM592" t="s">
        <v>467</v>
      </c>
    </row>
    <row r="593" spans="32:39" ht="12.75">
      <c r="AF593">
        <v>592</v>
      </c>
      <c r="AG593" t="s">
        <v>2326</v>
      </c>
      <c r="AH593" t="s">
        <v>2327</v>
      </c>
      <c r="AI593">
        <v>1</v>
      </c>
      <c r="AJ593" t="s">
        <v>1139</v>
      </c>
      <c r="AK593" t="s">
        <v>1308</v>
      </c>
      <c r="AL593">
        <v>1212</v>
      </c>
      <c r="AM593" t="s">
        <v>1309</v>
      </c>
    </row>
    <row r="594" spans="32:39" ht="12.75">
      <c r="AF594">
        <v>593</v>
      </c>
      <c r="AG594" t="s">
        <v>2328</v>
      </c>
      <c r="AH594" t="s">
        <v>2329</v>
      </c>
      <c r="AI594">
        <v>3</v>
      </c>
      <c r="AJ594" t="s">
        <v>752</v>
      </c>
      <c r="AK594" t="s">
        <v>275</v>
      </c>
      <c r="AL594">
        <v>1101</v>
      </c>
      <c r="AM594" t="s">
        <v>276</v>
      </c>
    </row>
    <row r="595" spans="32:39" ht="12.75">
      <c r="AF595">
        <v>594</v>
      </c>
      <c r="AG595" t="s">
        <v>2330</v>
      </c>
      <c r="AH595" t="s">
        <v>2331</v>
      </c>
      <c r="AI595">
        <v>3</v>
      </c>
      <c r="AJ595" t="s">
        <v>2332</v>
      </c>
      <c r="AK595" t="s">
        <v>275</v>
      </c>
      <c r="AL595">
        <v>1101</v>
      </c>
      <c r="AM595" t="s">
        <v>276</v>
      </c>
    </row>
    <row r="596" spans="32:39" ht="12.75">
      <c r="AF596">
        <v>595</v>
      </c>
      <c r="AG596" t="s">
        <v>2333</v>
      </c>
      <c r="AH596" t="s">
        <v>136</v>
      </c>
      <c r="AI596">
        <v>4</v>
      </c>
      <c r="AJ596" t="s">
        <v>1661</v>
      </c>
      <c r="AK596" t="s">
        <v>1140</v>
      </c>
      <c r="AL596">
        <v>1211</v>
      </c>
      <c r="AM596" t="s">
        <v>467</v>
      </c>
    </row>
    <row r="597" spans="32:39" ht="12.75">
      <c r="AF597">
        <v>596</v>
      </c>
      <c r="AG597" t="s">
        <v>2334</v>
      </c>
      <c r="AH597" t="s">
        <v>137</v>
      </c>
      <c r="AI597">
        <v>4</v>
      </c>
      <c r="AJ597" t="s">
        <v>1050</v>
      </c>
      <c r="AK597" t="s">
        <v>1140</v>
      </c>
      <c r="AL597">
        <v>1211</v>
      </c>
      <c r="AM597" t="s">
        <v>467</v>
      </c>
    </row>
    <row r="598" spans="32:39" ht="12.75">
      <c r="AF598">
        <v>597</v>
      </c>
    </row>
    <row r="599" spans="32:39" ht="12.75">
      <c r="AF599">
        <v>598</v>
      </c>
      <c r="AG599" t="s">
        <v>2335</v>
      </c>
      <c r="AH599" t="s">
        <v>2336</v>
      </c>
      <c r="AI599">
        <v>3</v>
      </c>
      <c r="AJ599" t="s">
        <v>2031</v>
      </c>
      <c r="AK599" t="s">
        <v>235</v>
      </c>
      <c r="AL599">
        <v>503</v>
      </c>
      <c r="AM599" t="s">
        <v>236</v>
      </c>
    </row>
    <row r="600" spans="32:39" ht="12.75">
      <c r="AF600">
        <v>599</v>
      </c>
      <c r="AG600" t="s">
        <v>2337</v>
      </c>
      <c r="AH600" t="s">
        <v>2338</v>
      </c>
      <c r="AI600">
        <v>3</v>
      </c>
      <c r="AJ600" t="s">
        <v>2028</v>
      </c>
      <c r="AK600" t="s">
        <v>235</v>
      </c>
      <c r="AL600">
        <v>503</v>
      </c>
      <c r="AM600" t="s">
        <v>236</v>
      </c>
    </row>
    <row r="601" spans="32:39" ht="12.75">
      <c r="AF601">
        <v>600</v>
      </c>
      <c r="AG601" t="s">
        <v>2339</v>
      </c>
      <c r="AH601" t="s">
        <v>138</v>
      </c>
      <c r="AI601">
        <v>5</v>
      </c>
      <c r="AJ601" t="s">
        <v>2340</v>
      </c>
      <c r="AK601" t="s">
        <v>224</v>
      </c>
      <c r="AL601">
        <v>301</v>
      </c>
      <c r="AM601" t="s">
        <v>225</v>
      </c>
    </row>
    <row r="602" ht="12.75">
      <c r="AF602">
        <v>601</v>
      </c>
    </row>
    <row r="603" spans="32:39" ht="12.75">
      <c r="AF603">
        <v>602</v>
      </c>
      <c r="AG603" t="s">
        <v>2341</v>
      </c>
      <c r="AH603" t="s">
        <v>2342</v>
      </c>
      <c r="AI603">
        <v>1</v>
      </c>
      <c r="AJ603" t="s">
        <v>942</v>
      </c>
      <c r="AK603" t="s">
        <v>254</v>
      </c>
      <c r="AL603">
        <v>702</v>
      </c>
      <c r="AM603" t="s">
        <v>255</v>
      </c>
    </row>
    <row r="604" spans="32:39" ht="12.75">
      <c r="AF604">
        <v>603</v>
      </c>
      <c r="AG604" t="s">
        <v>2343</v>
      </c>
      <c r="AH604" t="s">
        <v>2344</v>
      </c>
      <c r="AI604">
        <v>1</v>
      </c>
      <c r="AJ604" t="s">
        <v>942</v>
      </c>
      <c r="AK604" t="s">
        <v>254</v>
      </c>
      <c r="AL604">
        <v>702</v>
      </c>
      <c r="AM604" t="s">
        <v>255</v>
      </c>
    </row>
    <row r="605" spans="32:39" ht="12.75">
      <c r="AF605">
        <v>604</v>
      </c>
      <c r="AG605" t="s">
        <v>2345</v>
      </c>
      <c r="AH605" t="s">
        <v>2346</v>
      </c>
      <c r="AI605">
        <v>5</v>
      </c>
      <c r="AJ605" t="s">
        <v>1065</v>
      </c>
      <c r="AK605" t="s">
        <v>1051</v>
      </c>
      <c r="AL605">
        <v>1201</v>
      </c>
      <c r="AM605" t="s">
        <v>278</v>
      </c>
    </row>
    <row r="606" spans="32:39" ht="12.75">
      <c r="AF606">
        <v>605</v>
      </c>
      <c r="AG606" t="s">
        <v>2347</v>
      </c>
      <c r="AH606" t="s">
        <v>139</v>
      </c>
      <c r="AI606">
        <v>3</v>
      </c>
      <c r="AJ606" t="s">
        <v>832</v>
      </c>
      <c r="AK606" t="s">
        <v>303</v>
      </c>
      <c r="AL606">
        <v>1503</v>
      </c>
      <c r="AM606" t="s">
        <v>541</v>
      </c>
    </row>
    <row r="607" spans="32:39" ht="12.75">
      <c r="AF607">
        <v>606</v>
      </c>
    </row>
    <row r="608" spans="32:39" ht="12.75">
      <c r="AF608">
        <v>607</v>
      </c>
      <c r="AG608" t="s">
        <v>2348</v>
      </c>
      <c r="AH608" t="s">
        <v>2349</v>
      </c>
      <c r="AI608">
        <v>1</v>
      </c>
      <c r="AJ608" t="s">
        <v>2350</v>
      </c>
      <c r="AK608" t="s">
        <v>254</v>
      </c>
      <c r="AL608">
        <v>702</v>
      </c>
      <c r="AM608" t="s">
        <v>255</v>
      </c>
    </row>
    <row r="609" spans="32:39" ht="12.75">
      <c r="AF609">
        <v>608</v>
      </c>
    </row>
    <row r="610" spans="32:39" ht="12.75">
      <c r="AF610">
        <v>609</v>
      </c>
    </row>
    <row r="611" spans="32:39" ht="12.75">
      <c r="AF611">
        <v>610</v>
      </c>
      <c r="AG611" t="s">
        <v>2351</v>
      </c>
      <c r="AH611" t="s">
        <v>2352</v>
      </c>
      <c r="AI611">
        <v>2</v>
      </c>
      <c r="AJ611" t="s">
        <v>1524</v>
      </c>
      <c r="AK611" t="s">
        <v>271</v>
      </c>
      <c r="AL611">
        <v>1001</v>
      </c>
      <c r="AM611" t="s">
        <v>272</v>
      </c>
    </row>
    <row r="612" spans="32:39" ht="12.75">
      <c r="AF612">
        <v>611</v>
      </c>
      <c r="AG612" t="s">
        <v>2353</v>
      </c>
      <c r="AH612" t="s">
        <v>2354</v>
      </c>
      <c r="AI612">
        <v>2</v>
      </c>
      <c r="AJ612" t="s">
        <v>1533</v>
      </c>
      <c r="AK612" t="s">
        <v>271</v>
      </c>
      <c r="AL612">
        <v>1001</v>
      </c>
      <c r="AM612" t="s">
        <v>272</v>
      </c>
    </row>
    <row r="613" spans="32:39" ht="12.75">
      <c r="AF613">
        <v>612</v>
      </c>
    </row>
    <row r="614" spans="32:39" ht="12.75">
      <c r="AF614">
        <v>613</v>
      </c>
      <c r="AG614" t="s">
        <v>2355</v>
      </c>
      <c r="AH614" t="s">
        <v>2356</v>
      </c>
      <c r="AI614">
        <v>1</v>
      </c>
      <c r="AJ614" t="s">
        <v>942</v>
      </c>
      <c r="AK614" t="s">
        <v>254</v>
      </c>
      <c r="AL614">
        <v>702</v>
      </c>
      <c r="AM614" t="s">
        <v>255</v>
      </c>
    </row>
    <row r="615" spans="32:39" ht="12.75">
      <c r="AF615">
        <v>614</v>
      </c>
    </row>
    <row r="616" spans="32:39" ht="12.75">
      <c r="AF616">
        <v>615</v>
      </c>
      <c r="AG616" t="s">
        <v>2357</v>
      </c>
      <c r="AH616" t="s">
        <v>2358</v>
      </c>
      <c r="AI616">
        <v>1</v>
      </c>
      <c r="AJ616" t="s">
        <v>942</v>
      </c>
      <c r="AK616" t="s">
        <v>254</v>
      </c>
      <c r="AL616">
        <v>702</v>
      </c>
      <c r="AM616" t="s">
        <v>255</v>
      </c>
    </row>
    <row r="617" spans="32:39" ht="12.75">
      <c r="AF617">
        <v>616</v>
      </c>
      <c r="AG617" t="s">
        <v>2359</v>
      </c>
      <c r="AH617" t="s">
        <v>2360</v>
      </c>
      <c r="AI617">
        <v>2</v>
      </c>
      <c r="AJ617" t="s">
        <v>1321</v>
      </c>
      <c r="AK617" t="s">
        <v>254</v>
      </c>
      <c r="AL617">
        <v>702</v>
      </c>
      <c r="AM617" t="s">
        <v>255</v>
      </c>
    </row>
    <row r="618" spans="32:39" ht="12.75">
      <c r="AF618">
        <v>617</v>
      </c>
    </row>
    <row r="619" spans="32:39" ht="12.75">
      <c r="AF619">
        <v>618</v>
      </c>
    </row>
    <row r="620" spans="32:39" ht="12.75">
      <c r="AF620">
        <v>619</v>
      </c>
      <c r="AG620" t="s">
        <v>2361</v>
      </c>
      <c r="AH620" t="s">
        <v>2362</v>
      </c>
      <c r="AI620">
        <v>2</v>
      </c>
      <c r="AJ620" t="s">
        <v>942</v>
      </c>
      <c r="AK620" t="s">
        <v>254</v>
      </c>
      <c r="AL620">
        <v>702</v>
      </c>
      <c r="AM620" t="s">
        <v>255</v>
      </c>
    </row>
    <row r="621" spans="32:39" ht="12.75">
      <c r="AF621">
        <v>620</v>
      </c>
      <c r="AG621" t="s">
        <v>2363</v>
      </c>
      <c r="AH621" t="s">
        <v>2364</v>
      </c>
      <c r="AI621">
        <v>4</v>
      </c>
      <c r="AJ621" t="s">
        <v>1477</v>
      </c>
      <c r="AK621" t="s">
        <v>254</v>
      </c>
      <c r="AL621">
        <v>702</v>
      </c>
      <c r="AM621" t="s">
        <v>255</v>
      </c>
    </row>
    <row r="622" spans="32:39" ht="12.75">
      <c r="AF622">
        <v>621</v>
      </c>
      <c r="AG622" t="s">
        <v>2365</v>
      </c>
      <c r="AH622" t="s">
        <v>140</v>
      </c>
      <c r="AI622">
        <v>5</v>
      </c>
      <c r="AJ622" t="s">
        <v>2366</v>
      </c>
      <c r="AK622" t="s">
        <v>993</v>
      </c>
      <c r="AL622">
        <v>1402</v>
      </c>
      <c r="AM622" t="s">
        <v>994</v>
      </c>
    </row>
    <row r="623" spans="32:39" ht="12.75">
      <c r="AF623">
        <v>622</v>
      </c>
      <c r="AG623" t="s">
        <v>2367</v>
      </c>
      <c r="AH623" t="s">
        <v>2368</v>
      </c>
      <c r="AI623">
        <v>2</v>
      </c>
      <c r="AJ623" t="s">
        <v>2039</v>
      </c>
      <c r="AK623" t="s">
        <v>275</v>
      </c>
      <c r="AL623">
        <v>1101</v>
      </c>
      <c r="AM623" t="s">
        <v>276</v>
      </c>
    </row>
    <row r="624" spans="32:39" ht="12.75">
      <c r="AF624">
        <v>623</v>
      </c>
      <c r="AG624" t="s">
        <v>2369</v>
      </c>
      <c r="AH624" t="s">
        <v>141</v>
      </c>
      <c r="AI624">
        <v>6</v>
      </c>
      <c r="AJ624" t="s">
        <v>2370</v>
      </c>
      <c r="AK624" t="s">
        <v>273</v>
      </c>
      <c r="AL624">
        <v>1003</v>
      </c>
      <c r="AM624" t="s">
        <v>274</v>
      </c>
    </row>
    <row r="625" spans="32:39" ht="12.75">
      <c r="AF625">
        <v>624</v>
      </c>
    </row>
    <row r="626" spans="32:39" ht="12.75">
      <c r="AF626">
        <v>625</v>
      </c>
      <c r="AG626" t="s">
        <v>2371</v>
      </c>
      <c r="AH626" t="s">
        <v>2372</v>
      </c>
      <c r="AI626">
        <v>3</v>
      </c>
      <c r="AJ626" t="s">
        <v>1050</v>
      </c>
      <c r="AK626" t="s">
        <v>1051</v>
      </c>
      <c r="AL626">
        <v>1201</v>
      </c>
      <c r="AM626" t="s">
        <v>278</v>
      </c>
    </row>
    <row r="627" spans="32:39" ht="12.75">
      <c r="AF627">
        <v>626</v>
      </c>
    </row>
    <row r="628" spans="32:39" ht="12.75">
      <c r="AF628">
        <v>627</v>
      </c>
      <c r="AG628" t="s">
        <v>2373</v>
      </c>
      <c r="AH628" t="s">
        <v>2374</v>
      </c>
      <c r="AI628">
        <v>6</v>
      </c>
      <c r="AJ628" t="s">
        <v>1659</v>
      </c>
      <c r="AK628" t="s">
        <v>285</v>
      </c>
      <c r="AL628">
        <v>1210</v>
      </c>
      <c r="AM628" t="s">
        <v>286</v>
      </c>
    </row>
    <row r="629" spans="32:39" ht="12.75">
      <c r="AF629">
        <v>628</v>
      </c>
      <c r="AG629" t="s">
        <v>2375</v>
      </c>
      <c r="AH629" t="s">
        <v>2376</v>
      </c>
      <c r="AI629">
        <v>5</v>
      </c>
      <c r="AJ629" t="s">
        <v>1405</v>
      </c>
      <c r="AK629" t="s">
        <v>285</v>
      </c>
      <c r="AL629">
        <v>1210</v>
      </c>
      <c r="AM629" t="s">
        <v>286</v>
      </c>
    </row>
    <row r="630" spans="32:39" ht="12.75">
      <c r="AF630">
        <v>629</v>
      </c>
      <c r="AG630" t="s">
        <v>2377</v>
      </c>
      <c r="AH630" t="s">
        <v>2378</v>
      </c>
      <c r="AI630">
        <v>3</v>
      </c>
      <c r="AJ630" t="s">
        <v>1050</v>
      </c>
      <c r="AK630" t="s">
        <v>1051</v>
      </c>
      <c r="AL630">
        <v>1201</v>
      </c>
      <c r="AM630" t="s">
        <v>278</v>
      </c>
    </row>
    <row r="631" spans="32:39" ht="12.75">
      <c r="AF631">
        <v>630</v>
      </c>
      <c r="AG631" t="s">
        <v>2379</v>
      </c>
      <c r="AH631" t="s">
        <v>2380</v>
      </c>
      <c r="AI631">
        <v>3</v>
      </c>
      <c r="AJ631" t="s">
        <v>2381</v>
      </c>
      <c r="AK631" t="s">
        <v>1051</v>
      </c>
      <c r="AL631">
        <v>1201</v>
      </c>
      <c r="AM631" t="s">
        <v>278</v>
      </c>
    </row>
    <row r="632" spans="32:39" ht="12.75">
      <c r="AF632">
        <v>631</v>
      </c>
      <c r="AG632" t="s">
        <v>2382</v>
      </c>
      <c r="AH632" t="s">
        <v>142</v>
      </c>
      <c r="AI632">
        <v>6</v>
      </c>
      <c r="AJ632" t="s">
        <v>1916</v>
      </c>
      <c r="AK632" t="s">
        <v>355</v>
      </c>
      <c r="AL632">
        <v>702</v>
      </c>
      <c r="AM632" t="s">
        <v>255</v>
      </c>
    </row>
    <row r="633" spans="32:39" ht="12.75">
      <c r="AF633">
        <v>632</v>
      </c>
    </row>
    <row r="634" spans="32:39" ht="12.75">
      <c r="AF634">
        <v>633</v>
      </c>
    </row>
    <row r="635" spans="32:39" ht="12.75">
      <c r="AF635">
        <v>634</v>
      </c>
    </row>
    <row r="636" spans="32:39" ht="12.75">
      <c r="AF636">
        <v>635</v>
      </c>
    </row>
    <row r="637" spans="32:39" ht="12.75">
      <c r="AF637">
        <v>636</v>
      </c>
      <c r="AG637" t="s">
        <v>2383</v>
      </c>
      <c r="AH637" t="s">
        <v>143</v>
      </c>
      <c r="AI637">
        <v>5</v>
      </c>
      <c r="AJ637" t="s">
        <v>1050</v>
      </c>
      <c r="AK637" t="s">
        <v>285</v>
      </c>
      <c r="AL637">
        <v>1210</v>
      </c>
      <c r="AM637" t="s">
        <v>286</v>
      </c>
    </row>
    <row r="638" spans="32:39" ht="12.75">
      <c r="AF638">
        <v>637</v>
      </c>
      <c r="AG638" t="s">
        <v>2384</v>
      </c>
      <c r="AH638" t="s">
        <v>2385</v>
      </c>
      <c r="AI638">
        <v>4</v>
      </c>
      <c r="AJ638" t="s">
        <v>970</v>
      </c>
      <c r="AK638" t="s">
        <v>285</v>
      </c>
      <c r="AL638">
        <v>1210</v>
      </c>
      <c r="AM638" t="s">
        <v>286</v>
      </c>
    </row>
    <row r="639" spans="32:39" ht="12.75">
      <c r="AF639">
        <v>638</v>
      </c>
    </row>
    <row r="640" spans="32:39" ht="12.75">
      <c r="AF640">
        <v>639</v>
      </c>
      <c r="AG640" t="s">
        <v>2386</v>
      </c>
      <c r="AH640" t="s">
        <v>2387</v>
      </c>
      <c r="AI640">
        <v>3</v>
      </c>
      <c r="AJ640" t="s">
        <v>1137</v>
      </c>
      <c r="AK640" t="s">
        <v>285</v>
      </c>
      <c r="AL640">
        <v>1210</v>
      </c>
      <c r="AM640" t="s">
        <v>286</v>
      </c>
    </row>
    <row r="641" spans="32:39" ht="12.75">
      <c r="AF641">
        <v>640</v>
      </c>
      <c r="AG641" t="s">
        <v>2388</v>
      </c>
      <c r="AH641" t="s">
        <v>144</v>
      </c>
      <c r="AI641">
        <v>5</v>
      </c>
      <c r="AJ641" t="s">
        <v>1640</v>
      </c>
      <c r="AK641" t="s">
        <v>241</v>
      </c>
      <c r="AL641">
        <v>507</v>
      </c>
      <c r="AM641" t="s">
        <v>241</v>
      </c>
    </row>
    <row r="642" spans="32:39" ht="12.75">
      <c r="AF642">
        <v>641</v>
      </c>
      <c r="AG642" t="s">
        <v>2389</v>
      </c>
      <c r="AH642" t="s">
        <v>145</v>
      </c>
      <c r="AI642">
        <v>5</v>
      </c>
      <c r="AJ642" t="s">
        <v>1640</v>
      </c>
      <c r="AK642" t="s">
        <v>241</v>
      </c>
      <c r="AL642">
        <v>507</v>
      </c>
      <c r="AM642" t="s">
        <v>241</v>
      </c>
    </row>
    <row r="643" spans="32:39" ht="12.75">
      <c r="AF643">
        <v>642</v>
      </c>
    </row>
    <row r="644" spans="32:39" ht="12.75">
      <c r="AF644">
        <v>643</v>
      </c>
      <c r="AG644" t="s">
        <v>2390</v>
      </c>
      <c r="AH644" t="s">
        <v>146</v>
      </c>
      <c r="AI644">
        <v>5</v>
      </c>
      <c r="AJ644" t="s">
        <v>961</v>
      </c>
      <c r="AK644" t="s">
        <v>279</v>
      </c>
      <c r="AL644">
        <v>1203</v>
      </c>
      <c r="AM644" t="s">
        <v>280</v>
      </c>
    </row>
    <row r="645" spans="32:39" ht="12.75">
      <c r="AF645">
        <v>644</v>
      </c>
      <c r="AG645" t="s">
        <v>2391</v>
      </c>
      <c r="AH645" t="s">
        <v>147</v>
      </c>
      <c r="AI645">
        <v>3</v>
      </c>
      <c r="AJ645" t="s">
        <v>2392</v>
      </c>
      <c r="AK645" t="s">
        <v>268</v>
      </c>
      <c r="AL645">
        <v>902</v>
      </c>
      <c r="AM645" t="s">
        <v>269</v>
      </c>
    </row>
    <row r="646" spans="32:39" ht="12.75">
      <c r="AF646">
        <v>645</v>
      </c>
    </row>
    <row r="647" spans="32:39" ht="12.75">
      <c r="AF647">
        <v>646</v>
      </c>
    </row>
    <row r="648" spans="32:39" ht="12.75">
      <c r="AF648">
        <v>647</v>
      </c>
      <c r="AG648" t="s">
        <v>2393</v>
      </c>
      <c r="AH648" t="s">
        <v>2394</v>
      </c>
      <c r="AI648">
        <v>3</v>
      </c>
      <c r="AJ648" t="s">
        <v>1137</v>
      </c>
      <c r="AK648" t="s">
        <v>285</v>
      </c>
      <c r="AL648">
        <v>1210</v>
      </c>
      <c r="AM648" t="s">
        <v>286</v>
      </c>
    </row>
    <row r="649" spans="32:39" ht="12.75">
      <c r="AF649">
        <v>648</v>
      </c>
    </row>
    <row r="650" spans="32:39" ht="12.75">
      <c r="AF650">
        <v>649</v>
      </c>
    </row>
    <row r="651" spans="32:39" ht="12.75">
      <c r="AF651">
        <v>650</v>
      </c>
      <c r="AG651" t="s">
        <v>2395</v>
      </c>
      <c r="AH651" t="s">
        <v>148</v>
      </c>
      <c r="AI651">
        <v>5</v>
      </c>
      <c r="AJ651" t="s">
        <v>921</v>
      </c>
      <c r="AK651" t="s">
        <v>224</v>
      </c>
      <c r="AL651">
        <v>301</v>
      </c>
      <c r="AM651" t="s">
        <v>225</v>
      </c>
    </row>
    <row r="652" spans="32:39" ht="12.75">
      <c r="AF652">
        <v>651</v>
      </c>
      <c r="AG652" t="s">
        <v>2396</v>
      </c>
      <c r="AH652" t="s">
        <v>149</v>
      </c>
      <c r="AI652">
        <v>6</v>
      </c>
      <c r="AJ652" t="s">
        <v>2397</v>
      </c>
      <c r="AK652" t="s">
        <v>1140</v>
      </c>
      <c r="AL652">
        <v>1211</v>
      </c>
      <c r="AM652" t="s">
        <v>467</v>
      </c>
    </row>
    <row r="653" spans="32:39" ht="12.75">
      <c r="AF653">
        <v>652</v>
      </c>
    </row>
    <row r="654" spans="32:39" ht="12.75">
      <c r="AF654">
        <v>653</v>
      </c>
    </row>
    <row r="655" spans="32:39" ht="12.75">
      <c r="AF655">
        <v>654</v>
      </c>
      <c r="AG655" t="s">
        <v>2398</v>
      </c>
      <c r="AH655" t="s">
        <v>150</v>
      </c>
      <c r="AI655">
        <v>5</v>
      </c>
      <c r="AJ655" t="s">
        <v>2399</v>
      </c>
      <c r="AK655" t="s">
        <v>224</v>
      </c>
      <c r="AL655">
        <v>301</v>
      </c>
      <c r="AM655" t="s">
        <v>225</v>
      </c>
    </row>
    <row r="656" spans="32:39" ht="12.75">
      <c r="AF656">
        <v>655</v>
      </c>
    </row>
    <row r="657" spans="32:39" ht="12.75">
      <c r="AF657">
        <v>656</v>
      </c>
    </row>
    <row r="658" spans="32:39" ht="12.75">
      <c r="AF658">
        <v>657</v>
      </c>
    </row>
    <row r="659" spans="32:39" ht="12.75">
      <c r="AF659">
        <v>658</v>
      </c>
      <c r="AG659" t="s">
        <v>2400</v>
      </c>
      <c r="AH659" t="s">
        <v>2401</v>
      </c>
      <c r="AI659">
        <v>3</v>
      </c>
      <c r="AJ659" t="s">
        <v>1065</v>
      </c>
      <c r="AK659" t="s">
        <v>1051</v>
      </c>
      <c r="AL659">
        <v>1201</v>
      </c>
      <c r="AM659" t="s">
        <v>278</v>
      </c>
    </row>
    <row r="660" spans="32:39" ht="12.75">
      <c r="AF660">
        <v>659</v>
      </c>
      <c r="AG660" t="s">
        <v>2402</v>
      </c>
      <c r="AH660" t="s">
        <v>792</v>
      </c>
      <c r="AI660">
        <v>5</v>
      </c>
      <c r="AJ660" t="s">
        <v>921</v>
      </c>
      <c r="AK660" t="s">
        <v>224</v>
      </c>
      <c r="AL660">
        <v>301</v>
      </c>
      <c r="AM660" t="s">
        <v>225</v>
      </c>
    </row>
    <row r="661" spans="32:39" ht="12.75">
      <c r="AF661">
        <v>660</v>
      </c>
      <c r="AG661" t="s">
        <v>2403</v>
      </c>
      <c r="AH661" t="s">
        <v>2404</v>
      </c>
      <c r="AI661">
        <v>3</v>
      </c>
      <c r="AJ661" t="s">
        <v>1065</v>
      </c>
      <c r="AK661" t="s">
        <v>1051</v>
      </c>
      <c r="AL661">
        <v>1201</v>
      </c>
      <c r="AM661" t="s">
        <v>278</v>
      </c>
    </row>
    <row r="662" spans="32:39" ht="12.75">
      <c r="AF662">
        <v>661</v>
      </c>
      <c r="AG662" t="s">
        <v>2405</v>
      </c>
      <c r="AH662" t="s">
        <v>151</v>
      </c>
      <c r="AI662">
        <v>5</v>
      </c>
      <c r="AJ662" t="s">
        <v>924</v>
      </c>
      <c r="AK662" t="s">
        <v>224</v>
      </c>
      <c r="AL662">
        <v>301</v>
      </c>
      <c r="AM662" t="s">
        <v>225</v>
      </c>
    </row>
    <row r="663" spans="32:39" ht="12.75">
      <c r="AF663">
        <v>662</v>
      </c>
      <c r="AG663" t="s">
        <v>2406</v>
      </c>
      <c r="AH663" t="s">
        <v>152</v>
      </c>
      <c r="AI663">
        <v>5</v>
      </c>
      <c r="AJ663" t="s">
        <v>924</v>
      </c>
      <c r="AK663" t="s">
        <v>224</v>
      </c>
      <c r="AL663">
        <v>301</v>
      </c>
      <c r="AM663" t="s">
        <v>225</v>
      </c>
    </row>
    <row r="664" spans="32:39" ht="12.75">
      <c r="AF664">
        <v>663</v>
      </c>
      <c r="AG664" t="s">
        <v>2407</v>
      </c>
      <c r="AH664" t="s">
        <v>153</v>
      </c>
      <c r="AI664">
        <v>5</v>
      </c>
      <c r="AJ664" t="s">
        <v>924</v>
      </c>
      <c r="AK664" t="s">
        <v>224</v>
      </c>
      <c r="AL664">
        <v>301</v>
      </c>
      <c r="AM664" t="s">
        <v>225</v>
      </c>
    </row>
    <row r="665" spans="32:39" ht="12.75">
      <c r="AF665">
        <v>664</v>
      </c>
      <c r="AG665" t="s">
        <v>2408</v>
      </c>
      <c r="AH665" t="s">
        <v>154</v>
      </c>
      <c r="AI665">
        <v>5</v>
      </c>
      <c r="AJ665" t="s">
        <v>2409</v>
      </c>
      <c r="AK665" t="s">
        <v>224</v>
      </c>
      <c r="AL665">
        <v>301</v>
      </c>
      <c r="AM665" t="s">
        <v>225</v>
      </c>
    </row>
    <row r="666" spans="32:39" ht="12.75">
      <c r="AF666">
        <v>665</v>
      </c>
      <c r="AG666" t="s">
        <v>2410</v>
      </c>
      <c r="AH666" t="s">
        <v>2411</v>
      </c>
      <c r="AI666">
        <v>3</v>
      </c>
      <c r="AJ666" t="s">
        <v>1137</v>
      </c>
      <c r="AK666" t="s">
        <v>285</v>
      </c>
      <c r="AL666">
        <v>1210</v>
      </c>
      <c r="AM666" t="s">
        <v>286</v>
      </c>
    </row>
    <row r="667" spans="32:39" ht="12.75">
      <c r="AF667">
        <v>666</v>
      </c>
      <c r="AG667" t="s">
        <v>155</v>
      </c>
      <c r="AH667" t="s">
        <v>156</v>
      </c>
      <c r="AI667">
        <v>6</v>
      </c>
      <c r="AJ667" t="s">
        <v>405</v>
      </c>
      <c r="AK667" t="s">
        <v>380</v>
      </c>
      <c r="AL667">
        <v>801</v>
      </c>
      <c r="AM667" t="s">
        <v>261</v>
      </c>
    </row>
    <row r="668" spans="32:39" ht="12.75">
      <c r="AF668">
        <v>667</v>
      </c>
    </row>
    <row r="669" spans="32:39" ht="12.75">
      <c r="AF669">
        <v>668</v>
      </c>
    </row>
    <row r="670" spans="32:39" ht="12.75">
      <c r="AF670">
        <v>669</v>
      </c>
    </row>
    <row r="671" spans="32:39" ht="12.75">
      <c r="AF671">
        <v>670</v>
      </c>
    </row>
    <row r="672" spans="32:39" ht="12.75">
      <c r="AF672">
        <v>671</v>
      </c>
    </row>
    <row r="673" spans="32:39" ht="12.75">
      <c r="AF673">
        <v>672</v>
      </c>
    </row>
    <row r="674" spans="32:39" ht="12.75">
      <c r="AF674">
        <v>673</v>
      </c>
    </row>
    <row r="675" spans="32:39" ht="12.75">
      <c r="AF675">
        <v>674</v>
      </c>
    </row>
    <row r="676" spans="32:39" ht="12.75">
      <c r="AF676">
        <v>675</v>
      </c>
    </row>
    <row r="677" spans="32:39" ht="12.75">
      <c r="AF677">
        <v>676</v>
      </c>
    </row>
    <row r="678" spans="32:39" ht="12.75">
      <c r="AF678">
        <v>677</v>
      </c>
    </row>
    <row r="679" spans="32:39" ht="12.75">
      <c r="AF679">
        <v>678</v>
      </c>
    </row>
    <row r="680" spans="32:39" ht="12.75">
      <c r="AF680">
        <v>679</v>
      </c>
    </row>
    <row r="681" spans="32:39" ht="12.75">
      <c r="AF681">
        <v>680</v>
      </c>
    </row>
    <row r="682" spans="32:39" ht="12.75">
      <c r="AF682">
        <v>681</v>
      </c>
    </row>
    <row r="683" spans="32:39" ht="12.75">
      <c r="AF683">
        <v>682</v>
      </c>
    </row>
    <row r="684" spans="32:39" ht="12.75">
      <c r="AF684">
        <v>683</v>
      </c>
      <c r="AG684" t="s">
        <v>2412</v>
      </c>
      <c r="AH684" t="s">
        <v>157</v>
      </c>
      <c r="AI684">
        <v>6</v>
      </c>
      <c r="AJ684" t="s">
        <v>1680</v>
      </c>
      <c r="AK684" t="s">
        <v>824</v>
      </c>
      <c r="AL684">
        <v>101</v>
      </c>
      <c r="AM684" t="s">
        <v>306</v>
      </c>
    </row>
    <row r="685" spans="32:39" ht="12.75">
      <c r="AF685">
        <v>684</v>
      </c>
    </row>
    <row r="686" spans="32:39" ht="12.75">
      <c r="AF686">
        <v>685</v>
      </c>
    </row>
    <row r="687" spans="32:39" ht="12.75">
      <c r="AF687">
        <v>686</v>
      </c>
    </row>
    <row r="688" spans="32:39" ht="12.75">
      <c r="AF688">
        <v>687</v>
      </c>
    </row>
    <row r="689" spans="32:39" ht="12.75">
      <c r="AF689">
        <v>688</v>
      </c>
    </row>
    <row r="690" spans="32:39" ht="12.75">
      <c r="AF690">
        <v>689</v>
      </c>
    </row>
    <row r="691" spans="32:39" ht="12.75">
      <c r="AF691">
        <v>690</v>
      </c>
      <c r="AG691" t="s">
        <v>158</v>
      </c>
      <c r="AH691" t="s">
        <v>159</v>
      </c>
      <c r="AI691">
        <v>4</v>
      </c>
      <c r="AJ691" t="s">
        <v>608</v>
      </c>
      <c r="AK691" t="s">
        <v>380</v>
      </c>
      <c r="AL691">
        <v>801</v>
      </c>
      <c r="AM691" t="s">
        <v>261</v>
      </c>
    </row>
    <row r="692" spans="32:39" ht="12.75">
      <c r="AF692">
        <v>691</v>
      </c>
    </row>
    <row r="693" spans="32:39" ht="12.75">
      <c r="AF693">
        <v>692</v>
      </c>
    </row>
    <row r="694" spans="32:39" ht="12.75">
      <c r="AF694">
        <v>693</v>
      </c>
    </row>
    <row r="695" spans="32:39" ht="12.75">
      <c r="AF695">
        <v>694</v>
      </c>
      <c r="AG695" t="s">
        <v>2413</v>
      </c>
      <c r="AH695" t="s">
        <v>2414</v>
      </c>
      <c r="AI695">
        <v>6</v>
      </c>
      <c r="AJ695" t="s">
        <v>2415</v>
      </c>
      <c r="AK695" t="s">
        <v>275</v>
      </c>
      <c r="AL695">
        <v>1101</v>
      </c>
      <c r="AM695" t="s">
        <v>276</v>
      </c>
    </row>
    <row r="696" spans="32:39" ht="12.75">
      <c r="AF696">
        <v>695</v>
      </c>
    </row>
    <row r="697" spans="32:39" ht="12.75">
      <c r="AF697">
        <v>696</v>
      </c>
    </row>
    <row r="698" spans="32:39" ht="12.75">
      <c r="AF698">
        <v>697</v>
      </c>
    </row>
    <row r="699" spans="32:39" ht="12.75">
      <c r="AF699">
        <v>698</v>
      </c>
      <c r="AG699" t="s">
        <v>2416</v>
      </c>
      <c r="AH699" t="s">
        <v>160</v>
      </c>
      <c r="AI699">
        <v>5</v>
      </c>
      <c r="AJ699" t="s">
        <v>2417</v>
      </c>
      <c r="AK699" t="s">
        <v>355</v>
      </c>
      <c r="AL699">
        <v>702</v>
      </c>
      <c r="AM699" t="s">
        <v>255</v>
      </c>
    </row>
    <row r="700" spans="32:39" ht="12.75">
      <c r="AF700">
        <v>699</v>
      </c>
    </row>
    <row r="701" spans="32:39" ht="12.75">
      <c r="AF701">
        <v>700</v>
      </c>
    </row>
    <row r="702" spans="32:39" ht="12.75">
      <c r="AF702">
        <v>701</v>
      </c>
    </row>
    <row r="703" spans="32:39" ht="12.75">
      <c r="AF703">
        <v>702</v>
      </c>
    </row>
    <row r="704" spans="32:39" ht="12.75">
      <c r="AF704">
        <v>703</v>
      </c>
    </row>
    <row r="705" spans="32:39" ht="12.75">
      <c r="AF705">
        <v>704</v>
      </c>
    </row>
    <row r="706" spans="32:39" ht="12.75">
      <c r="AF706">
        <v>705</v>
      </c>
    </row>
    <row r="707" spans="32:39" ht="12.75">
      <c r="AF707">
        <v>706</v>
      </c>
    </row>
    <row r="708" spans="32:39" ht="12.75">
      <c r="AF708">
        <v>707</v>
      </c>
    </row>
    <row r="709" spans="32:39" ht="12.75">
      <c r="AF709">
        <v>708</v>
      </c>
    </row>
    <row r="710" spans="32:39" ht="12.75">
      <c r="AF710">
        <v>709</v>
      </c>
    </row>
    <row r="711" spans="32:39" ht="12.75">
      <c r="AF711">
        <v>710</v>
      </c>
    </row>
    <row r="712" spans="32:39" ht="12.75">
      <c r="AF712">
        <v>711</v>
      </c>
    </row>
    <row r="713" spans="32:39" ht="12.75">
      <c r="AF713">
        <v>712</v>
      </c>
    </row>
    <row r="714" spans="32:39" ht="12.75">
      <c r="AF714">
        <v>713</v>
      </c>
    </row>
    <row r="715" spans="32:39" ht="12.75">
      <c r="AF715">
        <v>714</v>
      </c>
    </row>
    <row r="716" spans="32:39" ht="12.75">
      <c r="AF716">
        <v>715</v>
      </c>
    </row>
    <row r="717" spans="32:39" ht="12.75">
      <c r="AF717">
        <v>716</v>
      </c>
    </row>
    <row r="718" spans="32:39" ht="12.75">
      <c r="AF718">
        <v>717</v>
      </c>
    </row>
    <row r="719" spans="32:39" ht="12.75">
      <c r="AF719">
        <v>718</v>
      </c>
    </row>
    <row r="720" spans="32:39" ht="12.75">
      <c r="AF720">
        <v>719</v>
      </c>
    </row>
    <row r="721" spans="32:39" ht="12.75">
      <c r="AF721">
        <v>720</v>
      </c>
    </row>
    <row r="722" spans="32:39" ht="12.75">
      <c r="AF722">
        <v>721</v>
      </c>
    </row>
    <row r="723" spans="32:39" ht="12.75">
      <c r="AF723">
        <v>722</v>
      </c>
    </row>
    <row r="724" spans="32:39" ht="12.75">
      <c r="AF724">
        <v>723</v>
      </c>
    </row>
    <row r="725" spans="32:39" ht="12.75">
      <c r="AF725">
        <v>724</v>
      </c>
    </row>
    <row r="726" spans="32:39" ht="12.75">
      <c r="AF726">
        <v>725</v>
      </c>
    </row>
    <row r="727" spans="32:39" ht="12.75">
      <c r="AF727">
        <v>726</v>
      </c>
    </row>
    <row r="728" spans="32:39" ht="12.75">
      <c r="AF728">
        <v>727</v>
      </c>
    </row>
    <row r="729" spans="32:39" ht="12.75">
      <c r="AF729">
        <v>728</v>
      </c>
    </row>
    <row r="730" spans="32:39" ht="12.75">
      <c r="AF730">
        <v>729</v>
      </c>
    </row>
    <row r="731" spans="32:39" ht="12.75">
      <c r="AF731">
        <v>730</v>
      </c>
    </row>
    <row r="732" spans="32:39" ht="12.75">
      <c r="AF732">
        <v>731</v>
      </c>
    </row>
    <row r="733" spans="32:39" ht="12.75">
      <c r="AF733">
        <v>732</v>
      </c>
    </row>
    <row r="734" spans="32:39" ht="12.75">
      <c r="AF734">
        <v>733</v>
      </c>
    </row>
    <row r="735" spans="32:39" ht="12.75">
      <c r="AF735">
        <v>734</v>
      </c>
    </row>
    <row r="736" spans="32:39" ht="12.75">
      <c r="AF736">
        <v>735</v>
      </c>
    </row>
    <row r="737" spans="32:39" ht="12.75">
      <c r="AF737">
        <v>736</v>
      </c>
    </row>
    <row r="738" spans="32:39" ht="12.75">
      <c r="AF738">
        <v>737</v>
      </c>
    </row>
    <row r="739" spans="32:39" ht="12.75">
      <c r="AF739">
        <v>738</v>
      </c>
    </row>
    <row r="740" spans="32:39" ht="12.75">
      <c r="AF740">
        <v>739</v>
      </c>
    </row>
    <row r="741" spans="32:39" ht="12.75">
      <c r="AF741">
        <v>740</v>
      </c>
    </row>
    <row r="742" spans="32:39" ht="12.75">
      <c r="AF742">
        <v>741</v>
      </c>
    </row>
    <row r="743" spans="32:39" ht="12.75">
      <c r="AF743">
        <v>742</v>
      </c>
    </row>
    <row r="744" spans="32:39" ht="12.75">
      <c r="AF744">
        <v>743</v>
      </c>
    </row>
    <row r="745" spans="32:39" ht="12.75">
      <c r="AF745">
        <v>744</v>
      </c>
    </row>
    <row r="746" spans="32:39" ht="12.75">
      <c r="AF746">
        <v>745</v>
      </c>
    </row>
    <row r="747" spans="32:39" ht="12.75">
      <c r="AF747">
        <v>746</v>
      </c>
    </row>
    <row r="748" spans="32:39" ht="12.75">
      <c r="AF748">
        <v>747</v>
      </c>
    </row>
    <row r="749" spans="32:39" ht="12.75">
      <c r="AF749">
        <v>748</v>
      </c>
    </row>
    <row r="750" spans="32:39" ht="12.75">
      <c r="AF750">
        <v>749</v>
      </c>
    </row>
    <row r="751" spans="32:39" ht="12.75">
      <c r="AF751">
        <v>750</v>
      </c>
    </row>
    <row r="752" spans="35:39" ht="12.75"/>
    <row r="753" spans="35:39" ht="12.75"/>
    <row r="754" spans="35:39" ht="12.75"/>
    <row r="755" spans="35:39" ht="12.75"/>
    <row r="756" spans="35:39" ht="12.75"/>
    <row r="757" spans="35:39" ht="12.75"/>
    <row r="758" spans="35:39" ht="12.75"/>
    <row r="759" spans="35:39" ht="12.75"/>
    <row r="760" spans="35:39" ht="12.75"/>
    <row r="761" spans="35:39" ht="12.75"/>
    <row r="762" spans="35:39" ht="12.75"/>
    <row r="763" spans="35:39" ht="12.75"/>
    <row r="764" spans="35:39" ht="12.75"/>
    <row r="765" spans="35:39" ht="12.75"/>
    <row r="766" spans="35:39" ht="12.75"/>
    <row r="767" spans="35:39" ht="12.75"/>
    <row r="768" spans="35:39" ht="12.75"/>
    <row r="769" spans="35:39" ht="12.75"/>
    <row r="770" spans="35:39" ht="12.75"/>
    <row r="771" spans="35:39" ht="12.75"/>
    <row r="772" spans="35:39" ht="12.75"/>
    <row r="773" spans="35:39" ht="12.75"/>
    <row r="774" spans="35:39" ht="12.75"/>
    <row r="775" spans="35:39" ht="12.75"/>
    <row r="776" spans="35:39" ht="12.75"/>
    <row r="777" spans="35:39" ht="12.75"/>
    <row r="778" spans="35:39" ht="12.75"/>
    <row r="779" spans="35:39" ht="12.75"/>
    <row r="780" spans="35:39" ht="12.75"/>
    <row r="781" spans="35:39" ht="12.75"/>
    <row r="782" spans="35:39" ht="12.75"/>
    <row r="783" spans="35:39" ht="12.75"/>
    <row r="784" spans="35:39" ht="12.75"/>
    <row r="785" spans="35:39" ht="12.75"/>
    <row r="786" spans="35:39" ht="12.75"/>
    <row r="787" spans="35:39" ht="12.75"/>
    <row r="788" spans="35:39" ht="12.75"/>
    <row r="789" spans="35:39" ht="12.75"/>
    <row r="790" spans="35:39" ht="12.75"/>
    <row r="791" spans="35:39" ht="12.75"/>
    <row r="792" spans="35:39" ht="12.75"/>
    <row r="793" spans="35:39" ht="12.75"/>
    <row r="794" spans="35:39" ht="12.75"/>
    <row r="795" spans="35:39" ht="12.75"/>
    <row r="796" spans="35:39" ht="12.75"/>
    <row r="797" spans="35:39" ht="12.75"/>
    <row r="798" spans="35:39" ht="12.75"/>
    <row r="799" spans="35:39" ht="12.75"/>
    <row r="800" spans="35:39" ht="12.75"/>
    <row r="801" spans="35:39" ht="12.75"/>
    <row r="802" spans="35:39" ht="12.75"/>
    <row r="803" spans="35:39" ht="12.75"/>
    <row r="804" spans="35:39" ht="12.75"/>
    <row r="805" spans="35:39" ht="12.75"/>
    <row r="806" spans="35:39" ht="12.75"/>
    <row r="807" spans="35:39" ht="12.75"/>
    <row r="808" spans="35:39" ht="12.75"/>
    <row r="809" spans="35:39" ht="12.75"/>
    <row r="810" spans="35:39" ht="12.75"/>
    <row r="811" spans="35:39" ht="12.75"/>
    <row r="812" spans="35:39" ht="12.75"/>
    <row r="813" spans="35:39" ht="12.75"/>
    <row r="814" spans="35:39" ht="12.75"/>
    <row r="815" spans="35:39" ht="12.75"/>
    <row r="816" spans="35:39" ht="12.75"/>
    <row r="817" spans="35:39" ht="12.75"/>
    <row r="818" spans="35:39" ht="12.75"/>
    <row r="819" spans="35:39" ht="12.75"/>
    <row r="820" spans="35:39" ht="12.75"/>
    <row r="821" spans="35:39" ht="12.75"/>
    <row r="822" spans="35:39" ht="12.75"/>
    <row r="823" spans="35:39" ht="12.75"/>
    <row r="824" spans="35:39" ht="12.75"/>
    <row r="825" spans="35:39" ht="12.75"/>
    <row r="826" spans="35:39" ht="12.75"/>
    <row r="827" spans="35:39" ht="12.75"/>
    <row r="828" spans="35:39" ht="12.75"/>
    <row r="829" spans="35:39" ht="12.75"/>
    <row r="830" spans="35:39" ht="12.75"/>
    <row r="831" spans="35:39" ht="12.75"/>
    <row r="832" spans="35:39" ht="12.75"/>
    <row r="833" spans="35:39" ht="12.75"/>
    <row r="834" spans="35:39" ht="12.75"/>
    <row r="835" spans="35:39" ht="12.75"/>
    <row r="836" spans="35:39" ht="12.75"/>
    <row r="837" spans="35:39" ht="12.75"/>
    <row r="838" spans="35:39" ht="12.75"/>
    <row r="839" spans="35:39" ht="12.75"/>
    <row r="840" spans="35:39" ht="12.75"/>
    <row r="841" spans="35:39" ht="12.75"/>
    <row r="842" spans="35:39" ht="12.75"/>
    <row r="843" spans="35:39" ht="12.75"/>
    <row r="844" spans="35:39" ht="12.75"/>
    <row r="845" spans="35:39" ht="12.75"/>
    <row r="846" spans="35:39" ht="12.75"/>
    <row r="847" spans="35:39" ht="12.75"/>
    <row r="848" spans="35:39" ht="12.75"/>
    <row r="849" spans="35:3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sheetData>
  <sheetProtection/>
  <mergeCells count="8">
    <mergeCell ref="B2:C2"/>
    <mergeCell ref="B3:C3"/>
    <mergeCell ref="B4:C4"/>
    <mergeCell ref="B5:C5"/>
    <mergeCell ref="I6:L6"/>
    <mergeCell ref="H7:J7"/>
    <mergeCell ref="B6:C6"/>
    <mergeCell ref="B7:C7"/>
  </mergeCells>
  <conditionalFormatting sqref="A11:A110">
    <cfRule type="expression" priority="1" dxfId="2" stopIfTrue="1">
      <formula>B11=""</formula>
    </cfRule>
  </conditionalFormatting>
  <dataValidations count="4">
    <dataValidation allowBlank="1" showInputMessage="1" showErrorMessage="1" imeMode="halfAlpha" sqref="L11:L113 B11:B113 J11:J113 H11:H113"/>
    <dataValidation allowBlank="1" showInputMessage="1" showErrorMessage="1" imeMode="hiragana" sqref="C11:F113"/>
    <dataValidation type="list" allowBlank="1" showInputMessage="1" showErrorMessage="1" sqref="K11:K113">
      <formula1>$AC:$AC</formula1>
    </dataValidation>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ymrikyo04</cp:lastModifiedBy>
  <cp:lastPrinted>2014-05-12T15:50:09Z</cp:lastPrinted>
  <dcterms:created xsi:type="dcterms:W3CDTF">2014-05-12T11:58:49Z</dcterms:created>
  <dcterms:modified xsi:type="dcterms:W3CDTF">2023-04-21T00:26:52Z</dcterms:modified>
  <cp:category/>
  <cp:version/>
  <cp:contentType/>
  <cp:contentStatus/>
</cp:coreProperties>
</file>