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申し込み様式A（チーム用）" sheetId="1" r:id="rId1"/>
    <sheet name="申込み様式A (記入例)" sheetId="2" r:id="rId2"/>
  </sheets>
  <definedNames>
    <definedName name="_xlnm.Print_Area" localSheetId="0">'申し込み様式A（チーム用）'!$A$1:$J$60</definedName>
    <definedName name="_xlnm.Print_Area" localSheetId="1">'申込み様式A (記入例)'!$A$1:$J$60</definedName>
  </definedNames>
  <calcPr fullCalcOnLoad="1"/>
</workbook>
</file>

<file path=xl/comments2.xml><?xml version="1.0" encoding="utf-8"?>
<comments xmlns="http://schemas.openxmlformats.org/spreadsheetml/2006/main">
  <authors>
    <author>向島公民館</author>
  </authors>
  <commentList>
    <comment ref="I6" authorId="0">
      <text>
        <r>
          <rPr>
            <b/>
            <sz val="11"/>
            <rFont val="MS P ゴシック"/>
            <family val="3"/>
          </rPr>
          <t>リストから選択
入力必須</t>
        </r>
      </text>
    </comment>
    <comment ref="F12" authorId="0">
      <text>
        <r>
          <rPr>
            <b/>
            <sz val="11"/>
            <rFont val="MS P ゴシック"/>
            <family val="3"/>
          </rPr>
          <t>リストから選択</t>
        </r>
      </text>
    </comment>
    <comment ref="J11" authorId="0">
      <text>
        <r>
          <rPr>
            <b/>
            <sz val="11"/>
            <rFont val="MS P ゴシック"/>
            <family val="3"/>
          </rPr>
          <t>リストから選択</t>
        </r>
      </text>
    </comment>
    <comment ref="C55" authorId="0">
      <text>
        <r>
          <rPr>
            <b/>
            <sz val="11"/>
            <rFont val="MS P ゴシック"/>
            <family val="3"/>
          </rPr>
          <t>自動計算</t>
        </r>
      </text>
    </comment>
    <comment ref="I55" authorId="0">
      <text>
        <r>
          <rPr>
            <b/>
            <sz val="11"/>
            <rFont val="MS P ゴシック"/>
            <family val="3"/>
          </rPr>
          <t>チーム数を入力</t>
        </r>
        <r>
          <rPr>
            <sz val="9"/>
            <rFont val="MS P ゴシック"/>
            <family val="3"/>
          </rPr>
          <t xml:space="preserve">
</t>
        </r>
      </text>
    </comment>
    <comment ref="B16" authorId="0">
      <text>
        <r>
          <rPr>
            <b/>
            <sz val="9"/>
            <rFont val="MS P ゴシック"/>
            <family val="3"/>
          </rPr>
          <t>一般チームは、ナンバーカードの記入は不要</t>
        </r>
      </text>
    </comment>
    <comment ref="D6" authorId="0">
      <text>
        <r>
          <rPr>
            <b/>
            <sz val="11"/>
            <rFont val="MS P ゴシック"/>
            <family val="3"/>
          </rPr>
          <t>リストから選択</t>
        </r>
      </text>
    </comment>
    <comment ref="C8" authorId="0">
      <text>
        <r>
          <rPr>
            <b/>
            <sz val="11"/>
            <rFont val="MS P ゴシック"/>
            <family val="3"/>
          </rPr>
          <t>リストから選択</t>
        </r>
      </text>
    </comment>
    <comment ref="D55" authorId="0">
      <text>
        <r>
          <rPr>
            <b/>
            <sz val="11"/>
            <rFont val="MS P ゴシック"/>
            <family val="3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<sst xmlns="http://schemas.openxmlformats.org/spreadsheetml/2006/main" count="195" uniqueCount="107">
  <si>
    <t>上記のとおり参加申し込みをします。</t>
  </si>
  <si>
    <t>選手氏名</t>
  </si>
  <si>
    <t>ナンバーカード</t>
  </si>
  <si>
    <t>参考記録</t>
  </si>
  <si>
    <t xml:space="preserve">所属団体・学校名                      </t>
  </si>
  <si>
    <t>出場種目1</t>
  </si>
  <si>
    <t>出場種目2</t>
  </si>
  <si>
    <t>リレー</t>
  </si>
  <si>
    <t>フリガナ</t>
  </si>
  <si>
    <t>連番</t>
  </si>
  <si>
    <t>学年
年齢</t>
  </si>
  <si>
    <t>なし</t>
  </si>
  <si>
    <t>　　</t>
  </si>
  <si>
    <t>参加料集計</t>
  </si>
  <si>
    <t>中学</t>
  </si>
  <si>
    <t>高校</t>
  </si>
  <si>
    <t>スポ少</t>
  </si>
  <si>
    <t>出場種目数</t>
  </si>
  <si>
    <t>参加料</t>
  </si>
  <si>
    <t>合計金額</t>
  </si>
  <si>
    <t>リレー　</t>
  </si>
  <si>
    <t>チーム数</t>
  </si>
  <si>
    <t>総参加料</t>
  </si>
  <si>
    <t>部門入力欄</t>
  </si>
  <si>
    <t>部門</t>
  </si>
  <si>
    <t>※チーム数を入力</t>
  </si>
  <si>
    <t>※　上段の部門入力欄をリストから選択し、種目を入力すると,出場種目数が自動カウントされ、自動計算されます。</t>
  </si>
  <si>
    <t>申し込み様式　A（スポ少・中学校・高校・一般チーム用）</t>
  </si>
  <si>
    <t>一般</t>
  </si>
  <si>
    <r>
      <t>100</t>
    </r>
    <r>
      <rPr>
        <sz val="11"/>
        <rFont val="ＭＳ 明朝"/>
        <family val="1"/>
      </rPr>
      <t>ｍ</t>
    </r>
  </si>
  <si>
    <r>
      <t>200</t>
    </r>
    <r>
      <rPr>
        <sz val="11"/>
        <rFont val="ＭＳ 明朝"/>
        <family val="1"/>
      </rPr>
      <t>ｍ</t>
    </r>
  </si>
  <si>
    <r>
      <t>400</t>
    </r>
    <r>
      <rPr>
        <sz val="11"/>
        <rFont val="ＭＳ 明朝"/>
        <family val="1"/>
      </rPr>
      <t>ｍ</t>
    </r>
  </si>
  <si>
    <r>
      <t>800</t>
    </r>
    <r>
      <rPr>
        <sz val="11"/>
        <rFont val="ＭＳ 明朝"/>
        <family val="1"/>
      </rPr>
      <t>ｍ</t>
    </r>
  </si>
  <si>
    <r>
      <t>1000</t>
    </r>
    <r>
      <rPr>
        <sz val="11"/>
        <rFont val="ＭＳ 明朝"/>
        <family val="1"/>
      </rPr>
      <t>ｍ</t>
    </r>
  </si>
  <si>
    <r>
      <t>1500</t>
    </r>
    <r>
      <rPr>
        <sz val="11"/>
        <rFont val="ＭＳ 明朝"/>
        <family val="1"/>
      </rPr>
      <t>ｍ</t>
    </r>
  </si>
  <si>
    <r>
      <t>3000</t>
    </r>
    <r>
      <rPr>
        <sz val="11"/>
        <rFont val="ＭＳ 明朝"/>
        <family val="1"/>
      </rPr>
      <t>ｍ</t>
    </r>
  </si>
  <si>
    <r>
      <t>5000</t>
    </r>
    <r>
      <rPr>
        <sz val="11"/>
        <rFont val="ＭＳ 明朝"/>
        <family val="1"/>
      </rPr>
      <t>ｍ</t>
    </r>
  </si>
  <si>
    <t>走幅跳</t>
  </si>
  <si>
    <t>走高跳</t>
  </si>
  <si>
    <t>棒高跳</t>
  </si>
  <si>
    <t>三段跳</t>
  </si>
  <si>
    <t>砲丸投</t>
  </si>
  <si>
    <t>円盤投</t>
  </si>
  <si>
    <t>やり投</t>
  </si>
  <si>
    <t>100ｍ</t>
  </si>
  <si>
    <t>4×100ｍA</t>
  </si>
  <si>
    <r>
      <t>4</t>
    </r>
    <r>
      <rPr>
        <sz val="11"/>
        <rFont val="ＭＳ 明朝"/>
        <family val="1"/>
      </rPr>
      <t>×</t>
    </r>
    <r>
      <rPr>
        <sz val="11"/>
        <rFont val="Century"/>
        <family val="1"/>
      </rPr>
      <t>100</t>
    </r>
    <r>
      <rPr>
        <sz val="11"/>
        <rFont val="ＭＳ 明朝"/>
        <family val="1"/>
      </rPr>
      <t>ｍA</t>
    </r>
  </si>
  <si>
    <r>
      <t>4</t>
    </r>
    <r>
      <rPr>
        <sz val="11"/>
        <rFont val="ＭＳ 明朝"/>
        <family val="1"/>
      </rPr>
      <t>×</t>
    </r>
    <r>
      <rPr>
        <sz val="11"/>
        <rFont val="Century"/>
        <family val="1"/>
      </rPr>
      <t>100</t>
    </r>
    <r>
      <rPr>
        <sz val="11"/>
        <rFont val="ＭＳ 明朝"/>
        <family val="1"/>
      </rPr>
      <t>ｍB</t>
    </r>
  </si>
  <si>
    <r>
      <t>4</t>
    </r>
    <r>
      <rPr>
        <sz val="11"/>
        <rFont val="ＭＳ 明朝"/>
        <family val="1"/>
      </rPr>
      <t>×</t>
    </r>
    <r>
      <rPr>
        <sz val="11"/>
        <rFont val="Century"/>
        <family val="1"/>
      </rPr>
      <t>100</t>
    </r>
    <r>
      <rPr>
        <sz val="11"/>
        <rFont val="ＭＳ 明朝"/>
        <family val="1"/>
      </rPr>
      <t>ｍC</t>
    </r>
  </si>
  <si>
    <r>
      <t>4</t>
    </r>
    <r>
      <rPr>
        <sz val="11"/>
        <rFont val="ＭＳ 明朝"/>
        <family val="1"/>
      </rPr>
      <t>×</t>
    </r>
    <r>
      <rPr>
        <sz val="11"/>
        <rFont val="Century"/>
        <family val="1"/>
      </rPr>
      <t>100</t>
    </r>
    <r>
      <rPr>
        <sz val="11"/>
        <rFont val="ＭＳ 明朝"/>
        <family val="1"/>
      </rPr>
      <t>ｍD</t>
    </r>
  </si>
  <si>
    <r>
      <t>4</t>
    </r>
    <r>
      <rPr>
        <sz val="11"/>
        <rFont val="ＭＳ 明朝"/>
        <family val="1"/>
      </rPr>
      <t>×</t>
    </r>
    <r>
      <rPr>
        <sz val="11"/>
        <rFont val="Century"/>
        <family val="1"/>
      </rPr>
      <t>100</t>
    </r>
    <r>
      <rPr>
        <sz val="11"/>
        <rFont val="ＭＳ 明朝"/>
        <family val="1"/>
      </rPr>
      <t>ｍE</t>
    </r>
  </si>
  <si>
    <r>
      <t>4</t>
    </r>
    <r>
      <rPr>
        <sz val="11"/>
        <rFont val="ＭＳ 明朝"/>
        <family val="1"/>
      </rPr>
      <t>×</t>
    </r>
    <r>
      <rPr>
        <sz val="11"/>
        <rFont val="Century"/>
        <family val="1"/>
      </rPr>
      <t>400</t>
    </r>
    <r>
      <rPr>
        <sz val="11"/>
        <rFont val="ＭＳ 明朝"/>
        <family val="1"/>
      </rPr>
      <t>ｍA</t>
    </r>
  </si>
  <si>
    <r>
      <t>4</t>
    </r>
    <r>
      <rPr>
        <sz val="11"/>
        <rFont val="ＭＳ 明朝"/>
        <family val="1"/>
      </rPr>
      <t>×</t>
    </r>
    <r>
      <rPr>
        <sz val="11"/>
        <rFont val="Century"/>
        <family val="1"/>
      </rPr>
      <t>400</t>
    </r>
    <r>
      <rPr>
        <sz val="11"/>
        <rFont val="ＭＳ 明朝"/>
        <family val="1"/>
      </rPr>
      <t>ｍB</t>
    </r>
  </si>
  <si>
    <r>
      <t>4</t>
    </r>
    <r>
      <rPr>
        <sz val="11"/>
        <rFont val="ＭＳ 明朝"/>
        <family val="1"/>
      </rPr>
      <t>×</t>
    </r>
    <r>
      <rPr>
        <sz val="11"/>
        <rFont val="Century"/>
        <family val="1"/>
      </rPr>
      <t>100</t>
    </r>
    <r>
      <rPr>
        <sz val="11"/>
        <rFont val="ＭＳ 明朝"/>
        <family val="1"/>
      </rPr>
      <t>ｍ</t>
    </r>
  </si>
  <si>
    <t>4×100ｍB</t>
  </si>
  <si>
    <t>200ｍ</t>
  </si>
  <si>
    <t>12秒23</t>
  </si>
  <si>
    <t>4ｍ50</t>
  </si>
  <si>
    <t>24秒50</t>
  </si>
  <si>
    <t>3000ｍ</t>
  </si>
  <si>
    <t>監督名</t>
  </si>
  <si>
    <t xml:space="preserve"> 防府太郎 </t>
  </si>
  <si>
    <t>連絡先電話番号</t>
  </si>
  <si>
    <r>
      <rPr>
        <sz val="11"/>
        <rFont val="ＭＳ Ｐゴシック"/>
        <family val="3"/>
      </rPr>
      <t>男子</t>
    </r>
  </si>
  <si>
    <r>
      <rPr>
        <sz val="11"/>
        <rFont val="ＭＳ Ｐゴシック"/>
        <family val="3"/>
      </rPr>
      <t>女子</t>
    </r>
  </si>
  <si>
    <t>111-1111-1111</t>
  </si>
  <si>
    <t>佐波川　一郎</t>
  </si>
  <si>
    <t>ｻﾊﾞｶﾞﾜ ｲﾁﾛｳ</t>
  </si>
  <si>
    <t>右田　二郎</t>
  </si>
  <si>
    <t>ﾐｷﾞﾀ　ｼﾞﾛｳ</t>
  </si>
  <si>
    <t>富海　五郎</t>
  </si>
  <si>
    <t>ﾄﾉﾐ　ｺﾞﾛｳ</t>
  </si>
  <si>
    <t>男女別</t>
  </si>
  <si>
    <r>
      <rPr>
        <sz val="16"/>
        <rFont val="ＭＳ Ｐゴシック"/>
        <family val="3"/>
      </rPr>
      <t>男子</t>
    </r>
  </si>
  <si>
    <t>※ 上段の部門入力欄をリストから選択し、種目を選択すると,出場種目数が自動カウントされ、自動計算されます。</t>
  </si>
  <si>
    <t>　　</t>
  </si>
  <si>
    <t>野島小・中学校</t>
  </si>
  <si>
    <t>富海中学校</t>
  </si>
  <si>
    <t>牟礼中学校</t>
  </si>
  <si>
    <t>国府中学校</t>
  </si>
  <si>
    <t>桑山中学校</t>
  </si>
  <si>
    <t>華陽中学校</t>
  </si>
  <si>
    <t>華西中学校</t>
  </si>
  <si>
    <t>佐波中学校</t>
  </si>
  <si>
    <t>小野中学校</t>
  </si>
  <si>
    <t>右田中学校</t>
  </si>
  <si>
    <t>大道中学校</t>
  </si>
  <si>
    <t>防府高等学校</t>
  </si>
  <si>
    <t>防府商工高等学校</t>
  </si>
  <si>
    <t>防府西高等学校</t>
  </si>
  <si>
    <t>誠英高等学校</t>
  </si>
  <si>
    <t>高川学園高等学校</t>
  </si>
  <si>
    <t>高川学園中学校</t>
  </si>
  <si>
    <t>防府陸上スポーツ少年団</t>
  </si>
  <si>
    <t>コウビン陸上クラアブ</t>
  </si>
  <si>
    <t>大道陸上教室</t>
  </si>
  <si>
    <t>マツダRC</t>
  </si>
  <si>
    <t>航空自衛隊防府北基地</t>
  </si>
  <si>
    <t>航空自衛隊防府南基地</t>
  </si>
  <si>
    <t>所属団体・学校名</t>
  </si>
  <si>
    <t>110mH</t>
  </si>
  <si>
    <t>100mH</t>
  </si>
  <si>
    <t>第７９回市民陸上競技選手権大会申込書</t>
  </si>
  <si>
    <t>防府市スポーツ協会１００周年記念事業</t>
  </si>
  <si>
    <t>防府市スポーツ少年団交歓大会（陸上競技の部）申込書</t>
  </si>
  <si>
    <t>　　　　　　　　 第８０回市民陸上競技選手権大会兼</t>
  </si>
  <si>
    <t>第８０回市民陸上競技選手権大会兼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</si>
</sst>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####&quot;円&quot;"/>
    <numFmt numFmtId="183" formatCode="#,###\3\3&quot;円&quot;"/>
    <numFmt numFmtId="184" formatCode="##,###&quot;円&quot;"/>
    <numFmt numFmtId="185" formatCode="[&lt;=999]000;[&lt;=9999]000\-00;000\-0000"/>
    <numFmt numFmtId="186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Century"/>
      <family val="1"/>
    </font>
    <font>
      <sz val="9"/>
      <name val="MS P ゴシック"/>
      <family val="3"/>
    </font>
    <font>
      <b/>
      <sz val="9"/>
      <name val="MS P ゴシック"/>
      <family val="3"/>
    </font>
    <font>
      <b/>
      <sz val="11"/>
      <name val="MS P ゴシック"/>
      <family val="3"/>
    </font>
    <font>
      <sz val="16"/>
      <name val="ＭＳ Ｐゴシック"/>
      <family val="3"/>
    </font>
    <font>
      <b/>
      <sz val="14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182" fontId="0" fillId="0" borderId="0" xfId="0" applyNumberFormat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182" fontId="0" fillId="0" borderId="0" xfId="0" applyNumberFormat="1" applyAlignment="1">
      <alignment horizontal="right"/>
    </xf>
    <xf numFmtId="184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182" fontId="0" fillId="0" borderId="0" xfId="0" applyNumberFormat="1" applyAlignment="1">
      <alignment horizontal="left"/>
    </xf>
    <xf numFmtId="0" fontId="11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184" fontId="11" fillId="33" borderId="10" xfId="0" applyNumberFormat="1" applyFont="1" applyFill="1" applyBorder="1" applyAlignment="1">
      <alignment horizontal="center"/>
    </xf>
    <xf numFmtId="182" fontId="11" fillId="33" borderId="10" xfId="0" applyNumberFormat="1" applyFont="1" applyFill="1" applyBorder="1" applyAlignment="1">
      <alignment horizontal="center"/>
    </xf>
    <xf numFmtId="184" fontId="11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 shrinkToFi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wrapText="1"/>
    </xf>
    <xf numFmtId="182" fontId="11" fillId="0" borderId="0" xfId="0" applyNumberFormat="1" applyFont="1" applyAlignment="1">
      <alignment horizontal="left"/>
    </xf>
    <xf numFmtId="0" fontId="11" fillId="12" borderId="10" xfId="0" applyFont="1" applyFill="1" applyBorder="1" applyAlignment="1">
      <alignment vertical="center" shrinkToFit="1"/>
    </xf>
    <xf numFmtId="184" fontId="11" fillId="12" borderId="10" xfId="0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0" fillId="0" borderId="10" xfId="0" applyBorder="1" applyAlignment="1">
      <alignment vertical="center" shrinkToFit="1"/>
    </xf>
    <xf numFmtId="0" fontId="11" fillId="0" borderId="0" xfId="0" applyFont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/>
    </xf>
    <xf numFmtId="184" fontId="11" fillId="33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84" fontId="0" fillId="0" borderId="0" xfId="0" applyNumberFormat="1" applyAlignment="1">
      <alignment horizontal="right"/>
    </xf>
    <xf numFmtId="0" fontId="8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view="pageBreakPreview" zoomScaleSheetLayoutView="100" zoomScalePageLayoutView="0" workbookViewId="0" topLeftCell="A36">
      <selection activeCell="D56" sqref="D56"/>
    </sheetView>
  </sheetViews>
  <sheetFormatPr defaultColWidth="9.00390625" defaultRowHeight="13.5"/>
  <cols>
    <col min="1" max="1" width="4.00390625" style="0" customWidth="1"/>
    <col min="2" max="2" width="7.50390625" style="0" bestFit="1" customWidth="1"/>
    <col min="3" max="3" width="13.875" style="0" customWidth="1"/>
    <col min="4" max="4" width="12.50390625" style="0" customWidth="1"/>
    <col min="5" max="5" width="5.625" style="0" customWidth="1"/>
    <col min="6" max="6" width="10.50390625" style="0" bestFit="1" customWidth="1"/>
    <col min="7" max="7" width="12.75390625" style="0" bestFit="1" customWidth="1"/>
    <col min="8" max="8" width="10.50390625" style="0" bestFit="1" customWidth="1"/>
    <col min="9" max="9" width="9.50390625" style="0" bestFit="1" customWidth="1"/>
    <col min="10" max="10" width="9.875" style="0" customWidth="1"/>
  </cols>
  <sheetData>
    <row r="1" spans="1:10" ht="14.25">
      <c r="A1" s="9" t="s">
        <v>27</v>
      </c>
      <c r="C1" s="9"/>
      <c r="D1" s="2"/>
      <c r="E1" s="4"/>
      <c r="F1" s="4"/>
      <c r="G1" s="4"/>
      <c r="H1" s="4"/>
      <c r="I1" s="4"/>
      <c r="J1" s="4"/>
    </row>
    <row r="2" spans="1:10" ht="11.25" customHeight="1">
      <c r="A2" s="9"/>
      <c r="C2" s="9"/>
      <c r="D2" s="2"/>
      <c r="E2" s="4"/>
      <c r="F2" s="4"/>
      <c r="G2" s="4"/>
      <c r="H2" s="4"/>
      <c r="I2" s="4"/>
      <c r="J2" s="4"/>
    </row>
    <row r="3" spans="1:10" ht="19.5" customHeight="1">
      <c r="A3" s="55"/>
      <c r="C3" s="58" t="s">
        <v>103</v>
      </c>
      <c r="D3" s="55"/>
      <c r="E3" s="55"/>
      <c r="F3" s="55"/>
      <c r="G3" s="55"/>
      <c r="H3" s="55"/>
      <c r="I3" s="55"/>
      <c r="J3" s="55"/>
    </row>
    <row r="4" spans="3:10" ht="19.5" customHeight="1">
      <c r="C4" s="58" t="s">
        <v>106</v>
      </c>
      <c r="E4" s="56"/>
      <c r="F4" s="56"/>
      <c r="G4" s="56"/>
      <c r="H4" s="56"/>
      <c r="I4" s="56"/>
      <c r="J4" s="56"/>
    </row>
    <row r="5" spans="3:10" ht="19.5" customHeight="1">
      <c r="C5" s="58" t="s">
        <v>104</v>
      </c>
      <c r="D5" s="57"/>
      <c r="E5" s="57"/>
      <c r="F5" s="57"/>
      <c r="G5" s="57"/>
      <c r="H5" s="57"/>
      <c r="I5" s="57"/>
      <c r="J5" s="57"/>
    </row>
    <row r="6" spans="3:10" ht="9" customHeight="1">
      <c r="C6" s="58"/>
      <c r="D6" s="57"/>
      <c r="E6" s="57"/>
      <c r="F6" s="57"/>
      <c r="G6" s="57"/>
      <c r="H6" s="57"/>
      <c r="I6" s="57"/>
      <c r="J6" s="57"/>
    </row>
    <row r="7" spans="2:10" ht="24.75" customHeight="1">
      <c r="B7" s="63" t="s">
        <v>4</v>
      </c>
      <c r="C7" s="64"/>
      <c r="D7" s="65"/>
      <c r="E7" s="66"/>
      <c r="F7" s="67"/>
      <c r="G7" s="1"/>
      <c r="H7" s="51" t="s">
        <v>23</v>
      </c>
      <c r="I7" s="15"/>
      <c r="J7" s="1"/>
    </row>
    <row r="8" spans="2:10" ht="9.75" customHeight="1" thickBot="1">
      <c r="B8" s="1"/>
      <c r="C8" s="1"/>
      <c r="D8" s="1"/>
      <c r="E8" s="1"/>
      <c r="F8" s="1"/>
      <c r="G8" s="1"/>
      <c r="H8" s="1"/>
      <c r="I8" s="1"/>
      <c r="J8" s="1"/>
    </row>
    <row r="9" spans="1:12" ht="28.5" customHeight="1" thickBot="1">
      <c r="A9" s="72" t="s">
        <v>72</v>
      </c>
      <c r="B9" s="73"/>
      <c r="C9" s="50"/>
      <c r="D9" s="43" t="s">
        <v>60</v>
      </c>
      <c r="E9" s="68"/>
      <c r="F9" s="69"/>
      <c r="G9" s="70" t="s">
        <v>62</v>
      </c>
      <c r="H9" s="71"/>
      <c r="I9" s="68"/>
      <c r="J9" s="69"/>
      <c r="L9" t="s">
        <v>12</v>
      </c>
    </row>
    <row r="10" spans="1:10" ht="37.5" customHeight="1">
      <c r="A10" s="18" t="s">
        <v>9</v>
      </c>
      <c r="B10" s="19" t="s">
        <v>2</v>
      </c>
      <c r="C10" s="10" t="s">
        <v>1</v>
      </c>
      <c r="D10" s="11" t="s">
        <v>8</v>
      </c>
      <c r="E10" s="11" t="s">
        <v>10</v>
      </c>
      <c r="F10" s="12" t="s">
        <v>5</v>
      </c>
      <c r="G10" s="13" t="s">
        <v>3</v>
      </c>
      <c r="H10" s="12" t="s">
        <v>6</v>
      </c>
      <c r="I10" s="13" t="s">
        <v>3</v>
      </c>
      <c r="J10" s="14" t="s">
        <v>7</v>
      </c>
    </row>
    <row r="11" spans="1:13" ht="14.25">
      <c r="A11" s="8">
        <v>1</v>
      </c>
      <c r="B11" s="3"/>
      <c r="C11" s="3"/>
      <c r="D11" s="5"/>
      <c r="E11" s="5"/>
      <c r="F11" s="6"/>
      <c r="G11" s="39"/>
      <c r="H11" s="6"/>
      <c r="I11" s="7"/>
      <c r="J11" s="38"/>
      <c r="L11" t="s">
        <v>16</v>
      </c>
      <c r="M11">
        <v>300</v>
      </c>
    </row>
    <row r="12" spans="1:13" ht="14.25">
      <c r="A12" s="8">
        <v>2</v>
      </c>
      <c r="B12" s="3"/>
      <c r="C12" s="3"/>
      <c r="D12" s="5"/>
      <c r="E12" s="5"/>
      <c r="F12" s="6"/>
      <c r="G12" s="39"/>
      <c r="H12" s="6"/>
      <c r="I12" s="7"/>
      <c r="J12" s="38"/>
      <c r="L12" t="s">
        <v>14</v>
      </c>
      <c r="M12">
        <v>300</v>
      </c>
    </row>
    <row r="13" spans="1:13" ht="14.25">
      <c r="A13" s="8">
        <v>3</v>
      </c>
      <c r="B13" s="3"/>
      <c r="C13" s="3"/>
      <c r="D13" s="5"/>
      <c r="E13" s="5"/>
      <c r="F13" s="6"/>
      <c r="G13" s="39"/>
      <c r="H13" s="6"/>
      <c r="I13" s="7"/>
      <c r="J13" s="38"/>
      <c r="L13" t="s">
        <v>15</v>
      </c>
      <c r="M13">
        <v>500</v>
      </c>
    </row>
    <row r="14" spans="1:13" ht="14.25">
      <c r="A14" s="8">
        <v>4</v>
      </c>
      <c r="B14" s="3"/>
      <c r="C14" s="3"/>
      <c r="D14" s="5"/>
      <c r="E14" s="5"/>
      <c r="F14" s="6"/>
      <c r="G14" s="39"/>
      <c r="H14" s="6"/>
      <c r="I14" s="7"/>
      <c r="J14" s="38"/>
      <c r="L14" t="s">
        <v>28</v>
      </c>
      <c r="M14">
        <v>1000</v>
      </c>
    </row>
    <row r="15" spans="1:10" ht="14.25">
      <c r="A15" s="8">
        <v>5</v>
      </c>
      <c r="B15" s="3"/>
      <c r="C15" s="3"/>
      <c r="D15" s="5"/>
      <c r="E15" s="5"/>
      <c r="F15" s="6"/>
      <c r="G15" s="39"/>
      <c r="H15" s="6"/>
      <c r="I15" s="7"/>
      <c r="J15" s="38"/>
    </row>
    <row r="16" spans="1:10" ht="15" thickBot="1">
      <c r="A16" s="8">
        <v>6</v>
      </c>
      <c r="B16" s="3"/>
      <c r="C16" s="3"/>
      <c r="D16" s="5"/>
      <c r="E16" s="5"/>
      <c r="F16" s="6"/>
      <c r="G16" s="39"/>
      <c r="H16" s="6"/>
      <c r="I16" s="7"/>
      <c r="J16" s="38"/>
    </row>
    <row r="17" spans="1:14" ht="15.75" thickBot="1">
      <c r="A17" s="8">
        <v>7</v>
      </c>
      <c r="B17" s="3"/>
      <c r="C17" s="3"/>
      <c r="D17" s="5"/>
      <c r="E17" s="5"/>
      <c r="F17" s="6"/>
      <c r="G17" s="39"/>
      <c r="H17" s="6"/>
      <c r="I17" s="7"/>
      <c r="J17" s="38"/>
      <c r="L17" s="33" t="s">
        <v>29</v>
      </c>
      <c r="N17" t="s">
        <v>87</v>
      </c>
    </row>
    <row r="18" spans="1:14" ht="15.75" thickBot="1">
      <c r="A18" s="8">
        <v>8</v>
      </c>
      <c r="B18" s="3"/>
      <c r="C18" s="3"/>
      <c r="D18" s="5"/>
      <c r="E18" s="5"/>
      <c r="F18" s="6"/>
      <c r="G18" s="39"/>
      <c r="H18" s="6"/>
      <c r="I18" s="7"/>
      <c r="J18" s="38"/>
      <c r="L18" s="34" t="s">
        <v>30</v>
      </c>
      <c r="N18" t="s">
        <v>88</v>
      </c>
    </row>
    <row r="19" spans="1:14" ht="15.75" thickBot="1">
      <c r="A19" s="8">
        <v>9</v>
      </c>
      <c r="B19" s="3"/>
      <c r="C19" s="3"/>
      <c r="D19" s="5"/>
      <c r="E19" s="5"/>
      <c r="F19" s="6"/>
      <c r="G19" s="39"/>
      <c r="H19" s="6"/>
      <c r="I19" s="7"/>
      <c r="J19" s="38"/>
      <c r="L19" s="34" t="s">
        <v>31</v>
      </c>
      <c r="N19" t="s">
        <v>89</v>
      </c>
    </row>
    <row r="20" spans="1:14" ht="15.75" thickBot="1">
      <c r="A20" s="8">
        <v>10</v>
      </c>
      <c r="B20" s="3"/>
      <c r="C20" s="3"/>
      <c r="D20" s="5"/>
      <c r="E20" s="5"/>
      <c r="F20" s="6"/>
      <c r="G20" s="39"/>
      <c r="H20" s="6"/>
      <c r="I20" s="7"/>
      <c r="J20" s="38"/>
      <c r="L20" s="34" t="s">
        <v>32</v>
      </c>
      <c r="N20" t="s">
        <v>90</v>
      </c>
    </row>
    <row r="21" spans="1:14" ht="15.75" thickBot="1">
      <c r="A21" s="8">
        <v>11</v>
      </c>
      <c r="B21" s="3"/>
      <c r="C21" s="3"/>
      <c r="D21" s="5"/>
      <c r="E21" s="5"/>
      <c r="F21" s="6"/>
      <c r="G21" s="39"/>
      <c r="H21" s="6"/>
      <c r="I21" s="7"/>
      <c r="J21" s="38"/>
      <c r="L21" s="34" t="s">
        <v>33</v>
      </c>
      <c r="N21" t="s">
        <v>91</v>
      </c>
    </row>
    <row r="22" spans="1:14" ht="15.75" thickBot="1">
      <c r="A22" s="8">
        <v>12</v>
      </c>
      <c r="B22" s="3"/>
      <c r="C22" s="3"/>
      <c r="D22" s="5"/>
      <c r="E22" s="5"/>
      <c r="F22" s="6"/>
      <c r="G22" s="39"/>
      <c r="H22" s="6"/>
      <c r="I22" s="7"/>
      <c r="J22" s="38"/>
      <c r="L22" s="34" t="s">
        <v>34</v>
      </c>
      <c r="N22" s="4" t="s">
        <v>76</v>
      </c>
    </row>
    <row r="23" spans="1:14" ht="15.75" thickBot="1">
      <c r="A23" s="8">
        <v>13</v>
      </c>
      <c r="B23" s="3"/>
      <c r="C23" s="3"/>
      <c r="D23" s="5"/>
      <c r="E23" s="5"/>
      <c r="F23" s="6"/>
      <c r="G23" s="39"/>
      <c r="H23" s="6"/>
      <c r="I23" s="7"/>
      <c r="J23" s="38"/>
      <c r="L23" s="34" t="s">
        <v>35</v>
      </c>
      <c r="N23" s="53" t="s">
        <v>77</v>
      </c>
    </row>
    <row r="24" spans="1:14" ht="15.75" thickBot="1">
      <c r="A24" s="8">
        <v>14</v>
      </c>
      <c r="B24" s="3"/>
      <c r="C24" s="3"/>
      <c r="D24" s="5"/>
      <c r="E24" s="5"/>
      <c r="F24" s="6"/>
      <c r="G24" s="39"/>
      <c r="H24" s="6"/>
      <c r="I24" s="7"/>
      <c r="J24" s="38"/>
      <c r="L24" s="34" t="s">
        <v>36</v>
      </c>
      <c r="N24" s="53" t="s">
        <v>78</v>
      </c>
    </row>
    <row r="25" spans="1:14" ht="15.75" thickBot="1">
      <c r="A25" s="8">
        <v>15</v>
      </c>
      <c r="B25" s="3"/>
      <c r="C25" s="3"/>
      <c r="D25" s="5"/>
      <c r="E25" s="5"/>
      <c r="F25" s="6"/>
      <c r="G25" s="39"/>
      <c r="H25" s="6"/>
      <c r="I25" s="7"/>
      <c r="J25" s="38"/>
      <c r="L25" s="34" t="s">
        <v>100</v>
      </c>
      <c r="N25" s="53" t="s">
        <v>79</v>
      </c>
    </row>
    <row r="26" spans="1:14" ht="15.75" thickBot="1">
      <c r="A26" s="8">
        <v>16</v>
      </c>
      <c r="B26" s="3"/>
      <c r="C26" s="3"/>
      <c r="D26" s="5"/>
      <c r="E26" s="5"/>
      <c r="F26" s="6"/>
      <c r="G26" s="39"/>
      <c r="H26" s="6"/>
      <c r="I26" s="7"/>
      <c r="J26" s="38"/>
      <c r="L26" s="34" t="s">
        <v>101</v>
      </c>
      <c r="N26" s="53" t="s">
        <v>80</v>
      </c>
    </row>
    <row r="27" spans="1:14" ht="15" thickBot="1">
      <c r="A27" s="8">
        <v>17</v>
      </c>
      <c r="B27" s="3"/>
      <c r="C27" s="3"/>
      <c r="D27" s="5"/>
      <c r="E27" s="5"/>
      <c r="F27" s="6"/>
      <c r="G27" s="39"/>
      <c r="H27" s="6"/>
      <c r="I27" s="7"/>
      <c r="J27" s="38"/>
      <c r="L27" s="35" t="s">
        <v>37</v>
      </c>
      <c r="N27" s="53" t="s">
        <v>81</v>
      </c>
    </row>
    <row r="28" spans="1:14" ht="15" thickBot="1">
      <c r="A28" s="8">
        <v>18</v>
      </c>
      <c r="B28" s="3"/>
      <c r="C28" s="3"/>
      <c r="D28" s="5"/>
      <c r="E28" s="5"/>
      <c r="F28" s="6"/>
      <c r="G28" s="39"/>
      <c r="H28" s="6"/>
      <c r="I28" s="7"/>
      <c r="J28" s="38"/>
      <c r="L28" s="35" t="s">
        <v>38</v>
      </c>
      <c r="N28" s="53" t="s">
        <v>82</v>
      </c>
    </row>
    <row r="29" spans="1:14" ht="15" thickBot="1">
      <c r="A29" s="8">
        <v>19</v>
      </c>
      <c r="B29" s="3"/>
      <c r="C29" s="3"/>
      <c r="D29" s="5"/>
      <c r="E29" s="5"/>
      <c r="F29" s="6"/>
      <c r="G29" s="39"/>
      <c r="H29" s="6"/>
      <c r="I29" s="7"/>
      <c r="J29" s="38"/>
      <c r="L29" s="35" t="s">
        <v>39</v>
      </c>
      <c r="N29" s="53" t="s">
        <v>83</v>
      </c>
    </row>
    <row r="30" spans="1:14" ht="15" thickBot="1">
      <c r="A30" s="8">
        <v>20</v>
      </c>
      <c r="B30" s="3"/>
      <c r="C30" s="3"/>
      <c r="D30" s="5"/>
      <c r="E30" s="5"/>
      <c r="F30" s="6"/>
      <c r="G30" s="39"/>
      <c r="H30" s="6"/>
      <c r="I30" s="7"/>
      <c r="J30" s="38"/>
      <c r="L30" s="35" t="s">
        <v>40</v>
      </c>
      <c r="N30" s="53" t="s">
        <v>84</v>
      </c>
    </row>
    <row r="31" spans="1:14" ht="15" thickBot="1">
      <c r="A31" s="8">
        <v>21</v>
      </c>
      <c r="B31" s="3"/>
      <c r="C31" s="3"/>
      <c r="D31" s="5"/>
      <c r="E31" s="5"/>
      <c r="F31" s="6"/>
      <c r="G31" s="39"/>
      <c r="H31" s="6"/>
      <c r="I31" s="7"/>
      <c r="J31" s="38"/>
      <c r="L31" s="35" t="s">
        <v>41</v>
      </c>
      <c r="N31" s="53" t="s">
        <v>85</v>
      </c>
    </row>
    <row r="32" spans="1:14" ht="15" thickBot="1">
      <c r="A32" s="8">
        <v>22</v>
      </c>
      <c r="B32" s="3"/>
      <c r="C32" s="3"/>
      <c r="D32" s="5"/>
      <c r="E32" s="5"/>
      <c r="F32" s="6"/>
      <c r="G32" s="39"/>
      <c r="H32" s="6"/>
      <c r="I32" s="7"/>
      <c r="J32" s="38"/>
      <c r="L32" s="35" t="s">
        <v>42</v>
      </c>
      <c r="N32" s="53" t="s">
        <v>86</v>
      </c>
    </row>
    <row r="33" spans="1:14" ht="15" thickBot="1">
      <c r="A33" s="8">
        <v>23</v>
      </c>
      <c r="B33" s="3"/>
      <c r="C33" s="3"/>
      <c r="D33" s="5"/>
      <c r="E33" s="5"/>
      <c r="F33" s="6"/>
      <c r="G33" s="39"/>
      <c r="H33" s="6"/>
      <c r="I33" s="7"/>
      <c r="J33" s="38"/>
      <c r="L33" s="35" t="s">
        <v>43</v>
      </c>
      <c r="N33" s="54" t="s">
        <v>92</v>
      </c>
    </row>
    <row r="34" spans="1:14" ht="15" thickBot="1">
      <c r="A34" s="8">
        <v>24</v>
      </c>
      <c r="B34" s="3"/>
      <c r="C34" s="3"/>
      <c r="D34" s="5"/>
      <c r="E34" s="5"/>
      <c r="F34" s="6"/>
      <c r="G34" s="39"/>
      <c r="H34" s="6"/>
      <c r="I34" s="7"/>
      <c r="J34" s="38"/>
      <c r="N34" s="54" t="s">
        <v>93</v>
      </c>
    </row>
    <row r="35" spans="1:14" ht="15.75" thickBot="1">
      <c r="A35" s="8">
        <v>25</v>
      </c>
      <c r="B35" s="3"/>
      <c r="C35" s="3"/>
      <c r="D35" s="5"/>
      <c r="E35" s="5"/>
      <c r="F35" s="6"/>
      <c r="G35" s="39"/>
      <c r="H35" s="6"/>
      <c r="I35" s="7"/>
      <c r="J35" s="38"/>
      <c r="L35" s="36" t="s">
        <v>53</v>
      </c>
      <c r="N35" s="54" t="s">
        <v>94</v>
      </c>
    </row>
    <row r="36" spans="1:14" ht="15.75" thickBot="1">
      <c r="A36" s="8">
        <v>26</v>
      </c>
      <c r="B36" s="3"/>
      <c r="C36" s="3"/>
      <c r="D36" s="5"/>
      <c r="E36" s="5"/>
      <c r="F36" s="6"/>
      <c r="G36" s="39"/>
      <c r="H36" s="6"/>
      <c r="I36" s="7"/>
      <c r="J36" s="38"/>
      <c r="L36" s="36" t="s">
        <v>46</v>
      </c>
      <c r="N36" s="54" t="s">
        <v>95</v>
      </c>
    </row>
    <row r="37" spans="1:14" ht="15.75" thickBot="1">
      <c r="A37" s="8">
        <v>27</v>
      </c>
      <c r="B37" s="3"/>
      <c r="C37" s="3"/>
      <c r="D37" s="5"/>
      <c r="E37" s="5"/>
      <c r="F37" s="6"/>
      <c r="G37" s="39"/>
      <c r="H37" s="6"/>
      <c r="I37" s="7"/>
      <c r="J37" s="38"/>
      <c r="L37" s="36" t="s">
        <v>47</v>
      </c>
      <c r="N37" s="54" t="s">
        <v>97</v>
      </c>
    </row>
    <row r="38" spans="1:14" ht="15.75" thickBot="1">
      <c r="A38" s="8">
        <v>28</v>
      </c>
      <c r="B38" s="3"/>
      <c r="C38" s="3"/>
      <c r="D38" s="5"/>
      <c r="E38" s="5"/>
      <c r="F38" s="6"/>
      <c r="G38" s="39"/>
      <c r="H38" s="6"/>
      <c r="I38" s="7"/>
      <c r="J38" s="38"/>
      <c r="L38" s="36" t="s">
        <v>48</v>
      </c>
      <c r="N38" s="54" t="s">
        <v>98</v>
      </c>
    </row>
    <row r="39" spans="1:14" ht="15.75" thickBot="1">
      <c r="A39" s="8">
        <v>29</v>
      </c>
      <c r="B39" s="3"/>
      <c r="C39" s="3"/>
      <c r="D39" s="5"/>
      <c r="E39" s="5"/>
      <c r="F39" s="6"/>
      <c r="G39" s="39"/>
      <c r="H39" s="6"/>
      <c r="I39" s="7"/>
      <c r="J39" s="38"/>
      <c r="L39" s="36" t="s">
        <v>49</v>
      </c>
      <c r="N39" s="54" t="s">
        <v>96</v>
      </c>
    </row>
    <row r="40" spans="1:12" ht="15.75" thickBot="1">
      <c r="A40" s="8">
        <v>30</v>
      </c>
      <c r="B40" s="3"/>
      <c r="C40" s="3"/>
      <c r="D40" s="5"/>
      <c r="E40" s="5"/>
      <c r="F40" s="6"/>
      <c r="G40" s="39"/>
      <c r="H40" s="6"/>
      <c r="I40" s="7"/>
      <c r="J40" s="38"/>
      <c r="L40" s="36" t="s">
        <v>50</v>
      </c>
    </row>
    <row r="41" spans="1:12" ht="15.75" thickBot="1">
      <c r="A41" s="8">
        <v>31</v>
      </c>
      <c r="B41" s="3"/>
      <c r="C41" s="3"/>
      <c r="D41" s="5"/>
      <c r="E41" s="5"/>
      <c r="F41" s="6"/>
      <c r="G41" s="39"/>
      <c r="H41" s="6"/>
      <c r="I41" s="7"/>
      <c r="J41" s="38"/>
      <c r="L41" s="37" t="s">
        <v>51</v>
      </c>
    </row>
    <row r="42" spans="1:12" ht="15.75" thickBot="1">
      <c r="A42" s="8">
        <v>32</v>
      </c>
      <c r="B42" s="3"/>
      <c r="C42" s="3"/>
      <c r="D42" s="5"/>
      <c r="E42" s="5"/>
      <c r="F42" s="6"/>
      <c r="G42" s="39"/>
      <c r="H42" s="6"/>
      <c r="I42" s="7"/>
      <c r="J42" s="38"/>
      <c r="L42" s="37" t="s">
        <v>52</v>
      </c>
    </row>
    <row r="43" spans="1:10" ht="14.25">
      <c r="A43" s="8">
        <v>33</v>
      </c>
      <c r="B43" s="3"/>
      <c r="C43" s="3"/>
      <c r="D43" s="5"/>
      <c r="E43" s="5"/>
      <c r="F43" s="6"/>
      <c r="G43" s="39"/>
      <c r="H43" s="6"/>
      <c r="I43" s="7"/>
      <c r="J43" s="38"/>
    </row>
    <row r="44" spans="1:12" ht="15">
      <c r="A44" s="8">
        <v>34</v>
      </c>
      <c r="B44" s="3"/>
      <c r="C44" s="3"/>
      <c r="D44" s="5"/>
      <c r="E44" s="5"/>
      <c r="F44" s="6"/>
      <c r="G44" s="39"/>
      <c r="H44" s="6"/>
      <c r="I44" s="7"/>
      <c r="J44" s="38"/>
      <c r="L44" s="44" t="s">
        <v>63</v>
      </c>
    </row>
    <row r="45" spans="1:12" ht="15">
      <c r="A45" s="8">
        <v>35</v>
      </c>
      <c r="B45" s="3"/>
      <c r="C45" s="3"/>
      <c r="D45" s="5"/>
      <c r="E45" s="5"/>
      <c r="F45" s="6"/>
      <c r="G45" s="39"/>
      <c r="H45" s="6"/>
      <c r="I45" s="7"/>
      <c r="J45" s="38"/>
      <c r="L45" s="44" t="s">
        <v>64</v>
      </c>
    </row>
    <row r="46" spans="1:10" ht="14.25">
      <c r="A46" s="8">
        <v>36</v>
      </c>
      <c r="B46" s="3"/>
      <c r="C46" s="3"/>
      <c r="D46" s="5"/>
      <c r="E46" s="5"/>
      <c r="F46" s="6"/>
      <c r="G46" s="39"/>
      <c r="H46" s="6"/>
      <c r="I46" s="7"/>
      <c r="J46" s="38"/>
    </row>
    <row r="47" spans="1:10" ht="14.25">
      <c r="A47" s="8">
        <v>37</v>
      </c>
      <c r="B47" s="3"/>
      <c r="C47" s="3"/>
      <c r="D47" s="5"/>
      <c r="E47" s="5"/>
      <c r="F47" s="6"/>
      <c r="G47" s="39"/>
      <c r="H47" s="6"/>
      <c r="I47" s="7"/>
      <c r="J47" s="38"/>
    </row>
    <row r="48" spans="1:10" ht="14.25">
      <c r="A48" s="8">
        <v>38</v>
      </c>
      <c r="B48" s="3"/>
      <c r="C48" s="3"/>
      <c r="D48" s="5"/>
      <c r="E48" s="5"/>
      <c r="F48" s="6"/>
      <c r="G48" s="39"/>
      <c r="H48" s="6"/>
      <c r="I48" s="7"/>
      <c r="J48" s="38"/>
    </row>
    <row r="49" spans="1:10" ht="14.25">
      <c r="A49" s="8">
        <v>39</v>
      </c>
      <c r="B49" s="3"/>
      <c r="C49" s="3"/>
      <c r="D49" s="5"/>
      <c r="E49" s="5"/>
      <c r="F49" s="6"/>
      <c r="G49" s="39"/>
      <c r="H49" s="6"/>
      <c r="I49" s="7"/>
      <c r="J49" s="38"/>
    </row>
    <row r="50" spans="1:10" ht="14.25">
      <c r="A50" s="8">
        <v>40</v>
      </c>
      <c r="B50" s="3"/>
      <c r="C50" s="3"/>
      <c r="D50" s="5"/>
      <c r="E50" s="5"/>
      <c r="F50" s="6"/>
      <c r="G50" s="39"/>
      <c r="H50" s="6"/>
      <c r="I50" s="7"/>
      <c r="J50" s="38"/>
    </row>
    <row r="52" spans="2:6" ht="14.25">
      <c r="B52" s="60" t="s">
        <v>0</v>
      </c>
      <c r="C52" s="60"/>
      <c r="D52" s="60"/>
      <c r="E52" s="60"/>
      <c r="F52" s="60"/>
    </row>
    <row r="53" ht="8.25" customHeight="1"/>
    <row r="54" spans="1:11" ht="13.5">
      <c r="A54" s="61" t="s">
        <v>13</v>
      </c>
      <c r="B54" s="61"/>
      <c r="C54" s="22"/>
      <c r="D54" s="22"/>
      <c r="E54" s="22"/>
      <c r="F54" s="22"/>
      <c r="G54" s="22"/>
      <c r="H54" s="22"/>
      <c r="I54" s="22"/>
      <c r="J54" s="22"/>
      <c r="K54" s="16"/>
    </row>
    <row r="55" spans="1:11" ht="13.5">
      <c r="A55" s="22"/>
      <c r="B55" s="25" t="s">
        <v>24</v>
      </c>
      <c r="C55" s="25" t="s">
        <v>17</v>
      </c>
      <c r="D55" s="25" t="s">
        <v>18</v>
      </c>
      <c r="E55" s="61" t="s">
        <v>19</v>
      </c>
      <c r="F55" s="61"/>
      <c r="G55" s="22"/>
      <c r="H55" s="25" t="s">
        <v>20</v>
      </c>
      <c r="I55" s="25" t="s">
        <v>21</v>
      </c>
      <c r="J55" s="31" t="s">
        <v>19</v>
      </c>
      <c r="K55" s="21"/>
    </row>
    <row r="56" spans="2:10" ht="13.5">
      <c r="B56" s="26">
        <f>IF(I7="","",I7)</f>
      </c>
      <c r="C56" s="27">
        <f>IF(F11="","",COUNTA($F$11:$F$50)+COUNTA($H$11:$H$50))</f>
      </c>
      <c r="D56" s="28">
        <f>IF(I7="","",IF(I7="高校",500,IF(I7="一般",1000,300)))</f>
      </c>
      <c r="E56" s="62">
        <f>IF(C56="","",C56*D56)</f>
      </c>
      <c r="F56" s="62"/>
      <c r="G56" s="23"/>
      <c r="H56" s="29">
        <v>500</v>
      </c>
      <c r="I56" s="27"/>
      <c r="J56" s="30">
        <f>H56*I56</f>
        <v>0</v>
      </c>
    </row>
    <row r="57" spans="4:10" ht="13.5">
      <c r="D57" s="17"/>
      <c r="E57" s="74"/>
      <c r="F57" s="74"/>
      <c r="H57" s="40" t="s">
        <v>25</v>
      </c>
      <c r="J57" s="20"/>
    </row>
    <row r="58" spans="2:10" ht="18.75" customHeight="1">
      <c r="B58" s="41" t="s">
        <v>22</v>
      </c>
      <c r="C58" s="42">
        <f>IF(C56="","",E56+J56)</f>
      </c>
      <c r="D58" s="17"/>
      <c r="E58" s="74"/>
      <c r="F58" s="74"/>
      <c r="I58" s="21"/>
      <c r="J58" s="20"/>
    </row>
    <row r="59" spans="1:10" ht="13.5" customHeight="1">
      <c r="A59" s="59" t="s">
        <v>74</v>
      </c>
      <c r="B59" s="59"/>
      <c r="C59" s="59"/>
      <c r="D59" s="59"/>
      <c r="E59" s="59"/>
      <c r="F59" s="59"/>
      <c r="G59" s="59"/>
      <c r="H59" s="59"/>
      <c r="I59" s="59"/>
      <c r="J59" s="59"/>
    </row>
    <row r="60" spans="1:10" ht="13.5">
      <c r="A60" s="59"/>
      <c r="B60" s="59"/>
      <c r="C60" s="59"/>
      <c r="D60" s="59"/>
      <c r="E60" s="59"/>
      <c r="F60" s="59"/>
      <c r="G60" s="59"/>
      <c r="H60" s="59"/>
      <c r="I60" s="59"/>
      <c r="J60" s="59"/>
    </row>
    <row r="61" spans="1:10" ht="13.5">
      <c r="A61" s="52"/>
      <c r="B61" s="52"/>
      <c r="C61" s="52"/>
      <c r="D61" s="52"/>
      <c r="E61" s="52"/>
      <c r="F61" s="52"/>
      <c r="G61" s="52"/>
      <c r="H61" s="52"/>
      <c r="I61" s="52"/>
      <c r="J61" s="52"/>
    </row>
  </sheetData>
  <sheetProtection/>
  <mergeCells count="13">
    <mergeCell ref="A9:B9"/>
    <mergeCell ref="E57:F57"/>
    <mergeCell ref="E58:F58"/>
    <mergeCell ref="A59:J60"/>
    <mergeCell ref="B52:F52"/>
    <mergeCell ref="A54:B54"/>
    <mergeCell ref="E55:F55"/>
    <mergeCell ref="E56:F56"/>
    <mergeCell ref="B7:C7"/>
    <mergeCell ref="D7:F7"/>
    <mergeCell ref="E9:F9"/>
    <mergeCell ref="G9:H9"/>
    <mergeCell ref="I9:J9"/>
  </mergeCells>
  <dataValidations count="5">
    <dataValidation type="list" allowBlank="1" showInputMessage="1" showErrorMessage="1" sqref="I7">
      <formula1>$L$10:$L$14</formula1>
    </dataValidation>
    <dataValidation type="list" allowBlank="1" showInputMessage="1" showErrorMessage="1" sqref="J11:J50">
      <formula1>$L$35:$L$42</formula1>
    </dataValidation>
    <dataValidation type="list" allowBlank="1" showInputMessage="1" showErrorMessage="1" sqref="C9">
      <formula1>$L$44:$L$45</formula1>
    </dataValidation>
    <dataValidation type="list" allowBlank="1" showInputMessage="1" showErrorMessage="1" sqref="D7:F7">
      <formula1>$N$17:$N$39</formula1>
    </dataValidation>
    <dataValidation type="list" allowBlank="1" showInputMessage="1" showErrorMessage="1" sqref="F11:F50 H11:H50">
      <formula1>$L$17:$L$33</formula1>
    </dataValidation>
  </dataValidations>
  <printOptions/>
  <pageMargins left="0.5905511811023623" right="0.4330708661417323" top="0.35433070866141736" bottom="0.35433070866141736" header="0.5118110236220472" footer="0.35433070866141736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SheetLayoutView="100" zoomScalePageLayoutView="0" workbookViewId="0" topLeftCell="A49">
      <selection activeCell="G63" sqref="G63"/>
    </sheetView>
  </sheetViews>
  <sheetFormatPr defaultColWidth="9.00390625" defaultRowHeight="13.5"/>
  <cols>
    <col min="1" max="1" width="4.00390625" style="0" customWidth="1"/>
    <col min="2" max="2" width="7.50390625" style="0" bestFit="1" customWidth="1"/>
    <col min="3" max="3" width="13.875" style="0" customWidth="1"/>
    <col min="4" max="4" width="12.50390625" style="0" customWidth="1"/>
    <col min="5" max="5" width="5.625" style="0" customWidth="1"/>
    <col min="6" max="6" width="10.50390625" style="0" bestFit="1" customWidth="1"/>
    <col min="7" max="7" width="12.75390625" style="0" bestFit="1" customWidth="1"/>
    <col min="8" max="8" width="10.50390625" style="0" bestFit="1" customWidth="1"/>
    <col min="9" max="9" width="9.50390625" style="0" bestFit="1" customWidth="1"/>
    <col min="10" max="10" width="9.875" style="0" customWidth="1"/>
  </cols>
  <sheetData>
    <row r="1" spans="1:10" ht="15.75">
      <c r="A1" s="9" t="s">
        <v>27</v>
      </c>
      <c r="C1" s="9"/>
      <c r="D1" s="2"/>
      <c r="E1" s="4"/>
      <c r="F1" s="4"/>
      <c r="G1" s="4"/>
      <c r="H1" s="4"/>
      <c r="I1" s="4"/>
      <c r="J1" s="4"/>
    </row>
    <row r="2" spans="1:10" ht="18.75" customHeight="1">
      <c r="A2" s="55"/>
      <c r="B2" s="78" t="s">
        <v>103</v>
      </c>
      <c r="C2" s="78"/>
      <c r="D2" s="78"/>
      <c r="E2" s="78"/>
      <c r="F2" s="78"/>
      <c r="G2" s="78"/>
      <c r="H2" s="78"/>
      <c r="I2" s="78"/>
      <c r="J2" s="78"/>
    </row>
    <row r="3" spans="2:10" ht="20.25" customHeight="1">
      <c r="B3" s="79" t="s">
        <v>105</v>
      </c>
      <c r="C3" s="79"/>
      <c r="D3" s="79"/>
      <c r="E3" s="79"/>
      <c r="F3" s="79"/>
      <c r="G3" s="79"/>
      <c r="H3" s="79"/>
      <c r="I3" s="79"/>
      <c r="J3" s="79"/>
    </row>
    <row r="4" spans="2:10" ht="20.25" customHeight="1">
      <c r="B4" s="80" t="s">
        <v>104</v>
      </c>
      <c r="C4" s="80"/>
      <c r="D4" s="80"/>
      <c r="E4" s="80"/>
      <c r="F4" s="80"/>
      <c r="G4" s="80"/>
      <c r="H4" s="80"/>
      <c r="I4" s="80"/>
      <c r="J4" s="80"/>
    </row>
    <row r="5" spans="2:10" ht="18">
      <c r="B5" s="75" t="s">
        <v>102</v>
      </c>
      <c r="C5" s="75"/>
      <c r="D5" s="75"/>
      <c r="E5" s="75"/>
      <c r="F5" s="75"/>
      <c r="G5" s="75"/>
      <c r="H5" s="75"/>
      <c r="I5" s="75"/>
      <c r="J5" s="75"/>
    </row>
    <row r="6" spans="2:10" ht="28.5" customHeight="1">
      <c r="B6" s="76" t="s">
        <v>99</v>
      </c>
      <c r="C6" s="77"/>
      <c r="D6" s="65" t="s">
        <v>97</v>
      </c>
      <c r="E6" s="66"/>
      <c r="F6" s="67"/>
      <c r="G6" s="1"/>
      <c r="H6" s="32" t="s">
        <v>23</v>
      </c>
      <c r="I6" s="15" t="s">
        <v>15</v>
      </c>
      <c r="J6" s="1"/>
    </row>
    <row r="7" spans="2:10" ht="18.75" thickBot="1">
      <c r="B7" s="1"/>
      <c r="C7" s="1"/>
      <c r="D7" s="1"/>
      <c r="E7" s="1"/>
      <c r="F7" s="1"/>
      <c r="G7" s="1"/>
      <c r="H7" s="1"/>
      <c r="I7" s="1"/>
      <c r="J7" s="1"/>
    </row>
    <row r="8" spans="1:12" ht="28.5" customHeight="1" thickBot="1">
      <c r="A8" s="72" t="s">
        <v>72</v>
      </c>
      <c r="B8" s="73"/>
      <c r="C8" s="49" t="s">
        <v>73</v>
      </c>
      <c r="D8" s="43" t="s">
        <v>60</v>
      </c>
      <c r="E8" s="68" t="s">
        <v>61</v>
      </c>
      <c r="F8" s="69"/>
      <c r="G8" s="70" t="s">
        <v>62</v>
      </c>
      <c r="H8" s="71"/>
      <c r="I8" s="68" t="s">
        <v>65</v>
      </c>
      <c r="J8" s="69"/>
      <c r="L8" t="s">
        <v>12</v>
      </c>
    </row>
    <row r="9" spans="1:10" ht="37.5" customHeight="1">
      <c r="A9" s="18" t="s">
        <v>9</v>
      </c>
      <c r="B9" s="19" t="s">
        <v>2</v>
      </c>
      <c r="C9" s="10" t="s">
        <v>1</v>
      </c>
      <c r="D9" s="11" t="s">
        <v>8</v>
      </c>
      <c r="E9" s="11" t="s">
        <v>10</v>
      </c>
      <c r="F9" s="12" t="s">
        <v>5</v>
      </c>
      <c r="G9" s="13" t="s">
        <v>3</v>
      </c>
      <c r="H9" s="12" t="s">
        <v>6</v>
      </c>
      <c r="I9" s="13" t="s">
        <v>3</v>
      </c>
      <c r="J9" s="14" t="s">
        <v>7</v>
      </c>
    </row>
    <row r="10" spans="1:13" ht="30">
      <c r="A10" s="8">
        <v>1</v>
      </c>
      <c r="B10" s="3">
        <v>100</v>
      </c>
      <c r="C10" s="3" t="s">
        <v>66</v>
      </c>
      <c r="D10" s="5" t="s">
        <v>67</v>
      </c>
      <c r="E10" s="5">
        <v>1</v>
      </c>
      <c r="F10" s="6" t="s">
        <v>44</v>
      </c>
      <c r="G10" s="39" t="s">
        <v>56</v>
      </c>
      <c r="H10" s="6" t="s">
        <v>37</v>
      </c>
      <c r="I10" s="7" t="s">
        <v>57</v>
      </c>
      <c r="J10" s="38" t="s">
        <v>45</v>
      </c>
      <c r="L10" s="48" t="s">
        <v>16</v>
      </c>
      <c r="M10" s="48">
        <v>300</v>
      </c>
    </row>
    <row r="11" spans="1:13" ht="15">
      <c r="A11" s="8">
        <v>2</v>
      </c>
      <c r="B11" s="3">
        <v>101</v>
      </c>
      <c r="C11" s="3" t="s">
        <v>68</v>
      </c>
      <c r="D11" s="5" t="s">
        <v>69</v>
      </c>
      <c r="E11" s="5">
        <v>2</v>
      </c>
      <c r="F11" s="6" t="s">
        <v>55</v>
      </c>
      <c r="G11" s="39" t="s">
        <v>58</v>
      </c>
      <c r="H11" s="6"/>
      <c r="I11" s="7"/>
      <c r="J11" s="38" t="s">
        <v>54</v>
      </c>
      <c r="L11" s="48" t="s">
        <v>14</v>
      </c>
      <c r="M11" s="48">
        <v>300</v>
      </c>
    </row>
    <row r="12" spans="1:13" ht="15">
      <c r="A12" s="8">
        <v>3</v>
      </c>
      <c r="B12" s="3">
        <v>102</v>
      </c>
      <c r="C12" s="3" t="s">
        <v>70</v>
      </c>
      <c r="D12" s="5" t="s">
        <v>71</v>
      </c>
      <c r="E12" s="5">
        <v>3</v>
      </c>
      <c r="F12" s="6" t="s">
        <v>59</v>
      </c>
      <c r="G12" s="39" t="s">
        <v>11</v>
      </c>
      <c r="H12" s="6"/>
      <c r="I12" s="7"/>
      <c r="J12" s="38"/>
      <c r="L12" s="48" t="s">
        <v>15</v>
      </c>
      <c r="M12" s="48">
        <v>500</v>
      </c>
    </row>
    <row r="13" spans="1:13" ht="15">
      <c r="A13" s="8">
        <v>4</v>
      </c>
      <c r="B13" s="3"/>
      <c r="C13" s="3"/>
      <c r="D13" s="5"/>
      <c r="E13" s="5"/>
      <c r="F13" s="6"/>
      <c r="G13" s="39"/>
      <c r="H13" s="6"/>
      <c r="I13" s="7"/>
      <c r="J13" s="38"/>
      <c r="L13" s="48" t="s">
        <v>28</v>
      </c>
      <c r="M13" s="48">
        <v>1000</v>
      </c>
    </row>
    <row r="14" spans="1:10" ht="15">
      <c r="A14" s="8">
        <v>5</v>
      </c>
      <c r="B14" s="3"/>
      <c r="C14" s="3"/>
      <c r="D14" s="5"/>
      <c r="E14" s="5"/>
      <c r="F14" s="6"/>
      <c r="G14" s="39"/>
      <c r="H14" s="6"/>
      <c r="I14" s="7"/>
      <c r="J14" s="38"/>
    </row>
    <row r="15" spans="1:10" ht="15">
      <c r="A15" s="8">
        <v>6</v>
      </c>
      <c r="B15" s="3"/>
      <c r="C15" s="3"/>
      <c r="D15" s="5"/>
      <c r="E15" s="5"/>
      <c r="F15" s="6"/>
      <c r="G15" s="39"/>
      <c r="H15" s="6"/>
      <c r="I15" s="7"/>
      <c r="J15" s="38"/>
    </row>
    <row r="16" spans="1:14" ht="15">
      <c r="A16" s="8">
        <v>7</v>
      </c>
      <c r="B16" s="3"/>
      <c r="C16" s="3"/>
      <c r="D16" s="5"/>
      <c r="E16" s="5"/>
      <c r="F16" s="6"/>
      <c r="G16" s="39"/>
      <c r="H16" s="6"/>
      <c r="I16" s="7"/>
      <c r="J16" s="38"/>
      <c r="L16" s="45" t="s">
        <v>29</v>
      </c>
      <c r="N16" t="s">
        <v>87</v>
      </c>
    </row>
    <row r="17" spans="1:14" ht="15">
      <c r="A17" s="8">
        <v>8</v>
      </c>
      <c r="B17" s="3"/>
      <c r="C17" s="3"/>
      <c r="D17" s="5"/>
      <c r="E17" s="5"/>
      <c r="F17" s="6"/>
      <c r="G17" s="39"/>
      <c r="H17" s="6"/>
      <c r="I17" s="7"/>
      <c r="J17" s="38"/>
      <c r="L17" s="45" t="s">
        <v>30</v>
      </c>
      <c r="N17" t="s">
        <v>88</v>
      </c>
    </row>
    <row r="18" spans="1:14" ht="15">
      <c r="A18" s="8">
        <v>9</v>
      </c>
      <c r="B18" s="3"/>
      <c r="C18" s="3"/>
      <c r="D18" s="5"/>
      <c r="E18" s="5"/>
      <c r="F18" s="6"/>
      <c r="G18" s="39"/>
      <c r="H18" s="6"/>
      <c r="I18" s="7"/>
      <c r="J18" s="38"/>
      <c r="L18" s="45" t="s">
        <v>31</v>
      </c>
      <c r="N18" t="s">
        <v>89</v>
      </c>
    </row>
    <row r="19" spans="1:14" ht="15">
      <c r="A19" s="8">
        <v>10</v>
      </c>
      <c r="B19" s="3"/>
      <c r="C19" s="3"/>
      <c r="D19" s="5"/>
      <c r="E19" s="5"/>
      <c r="F19" s="6"/>
      <c r="G19" s="39"/>
      <c r="H19" s="6"/>
      <c r="I19" s="7"/>
      <c r="J19" s="38"/>
      <c r="L19" s="45" t="s">
        <v>32</v>
      </c>
      <c r="N19" t="s">
        <v>90</v>
      </c>
    </row>
    <row r="20" spans="1:14" ht="15">
      <c r="A20" s="8">
        <v>11</v>
      </c>
      <c r="B20" s="3"/>
      <c r="C20" s="3"/>
      <c r="D20" s="5"/>
      <c r="E20" s="5"/>
      <c r="F20" s="6"/>
      <c r="G20" s="39"/>
      <c r="H20" s="6"/>
      <c r="I20" s="7"/>
      <c r="J20" s="38"/>
      <c r="L20" s="45" t="s">
        <v>33</v>
      </c>
      <c r="N20" t="s">
        <v>91</v>
      </c>
    </row>
    <row r="21" spans="1:14" ht="15">
      <c r="A21" s="8">
        <v>12</v>
      </c>
      <c r="B21" s="3"/>
      <c r="C21" s="3"/>
      <c r="D21" s="5"/>
      <c r="E21" s="5"/>
      <c r="F21" s="6"/>
      <c r="G21" s="39"/>
      <c r="H21" s="6"/>
      <c r="I21" s="7"/>
      <c r="J21" s="38"/>
      <c r="L21" s="45" t="s">
        <v>34</v>
      </c>
      <c r="N21" s="4" t="s">
        <v>76</v>
      </c>
    </row>
    <row r="22" spans="1:14" ht="15">
      <c r="A22" s="8">
        <v>13</v>
      </c>
      <c r="B22" s="3"/>
      <c r="C22" s="3"/>
      <c r="D22" s="5"/>
      <c r="E22" s="5"/>
      <c r="F22" s="6"/>
      <c r="G22" s="39"/>
      <c r="H22" s="6"/>
      <c r="I22" s="7"/>
      <c r="J22" s="38"/>
      <c r="L22" s="45" t="s">
        <v>35</v>
      </c>
      <c r="N22" s="53" t="s">
        <v>77</v>
      </c>
    </row>
    <row r="23" spans="1:14" ht="15">
      <c r="A23" s="8">
        <v>14</v>
      </c>
      <c r="B23" s="3"/>
      <c r="C23" s="3" t="s">
        <v>75</v>
      </c>
      <c r="D23" s="5"/>
      <c r="E23" s="5"/>
      <c r="F23" s="6"/>
      <c r="G23" s="39"/>
      <c r="H23" s="6"/>
      <c r="I23" s="7"/>
      <c r="J23" s="38"/>
      <c r="L23" s="45" t="s">
        <v>36</v>
      </c>
      <c r="N23" s="53" t="s">
        <v>78</v>
      </c>
    </row>
    <row r="24" spans="1:14" ht="15.75" thickBot="1">
      <c r="A24" s="8">
        <v>15</v>
      </c>
      <c r="B24" s="3"/>
      <c r="C24" s="3"/>
      <c r="D24" s="5"/>
      <c r="E24" s="5"/>
      <c r="F24" s="6"/>
      <c r="G24" s="39"/>
      <c r="H24" s="6"/>
      <c r="I24" s="7"/>
      <c r="J24" s="38"/>
      <c r="L24" s="34" t="s">
        <v>100</v>
      </c>
      <c r="N24" s="53" t="s">
        <v>79</v>
      </c>
    </row>
    <row r="25" spans="1:14" ht="15.75" thickBot="1">
      <c r="A25" s="8">
        <v>16</v>
      </c>
      <c r="B25" s="3"/>
      <c r="C25" s="3"/>
      <c r="D25" s="5"/>
      <c r="E25" s="5"/>
      <c r="F25" s="6"/>
      <c r="G25" s="39"/>
      <c r="H25" s="6"/>
      <c r="I25" s="7"/>
      <c r="J25" s="38"/>
      <c r="L25" s="34" t="s">
        <v>101</v>
      </c>
      <c r="N25" s="53" t="s">
        <v>80</v>
      </c>
    </row>
    <row r="26" spans="1:14" ht="15">
      <c r="A26" s="8">
        <v>17</v>
      </c>
      <c r="B26" s="3"/>
      <c r="C26" s="3"/>
      <c r="D26" s="5"/>
      <c r="E26" s="5"/>
      <c r="F26" s="6"/>
      <c r="G26" s="39"/>
      <c r="H26" s="6"/>
      <c r="I26" s="7"/>
      <c r="J26" s="38"/>
      <c r="L26" s="46" t="s">
        <v>37</v>
      </c>
      <c r="N26" s="53" t="s">
        <v>81</v>
      </c>
    </row>
    <row r="27" spans="1:14" ht="15">
      <c r="A27" s="8">
        <v>18</v>
      </c>
      <c r="B27" s="3"/>
      <c r="C27" s="3"/>
      <c r="D27" s="5"/>
      <c r="E27" s="5"/>
      <c r="F27" s="6"/>
      <c r="G27" s="39"/>
      <c r="H27" s="6"/>
      <c r="I27" s="7"/>
      <c r="J27" s="38"/>
      <c r="L27" s="46" t="s">
        <v>38</v>
      </c>
      <c r="N27" s="53" t="s">
        <v>82</v>
      </c>
    </row>
    <row r="28" spans="1:14" ht="15">
      <c r="A28" s="8">
        <v>19</v>
      </c>
      <c r="B28" s="3"/>
      <c r="C28" s="3"/>
      <c r="D28" s="5"/>
      <c r="E28" s="5"/>
      <c r="F28" s="6"/>
      <c r="G28" s="39"/>
      <c r="H28" s="6"/>
      <c r="I28" s="7"/>
      <c r="J28" s="38"/>
      <c r="L28" s="46" t="s">
        <v>39</v>
      </c>
      <c r="N28" s="53" t="s">
        <v>83</v>
      </c>
    </row>
    <row r="29" spans="1:14" ht="15">
      <c r="A29" s="8">
        <v>20</v>
      </c>
      <c r="B29" s="3"/>
      <c r="C29" s="3"/>
      <c r="D29" s="5"/>
      <c r="E29" s="5"/>
      <c r="F29" s="6"/>
      <c r="G29" s="39"/>
      <c r="H29" s="6"/>
      <c r="I29" s="7"/>
      <c r="J29" s="38"/>
      <c r="L29" s="46" t="s">
        <v>40</v>
      </c>
      <c r="N29" s="53" t="s">
        <v>84</v>
      </c>
    </row>
    <row r="30" spans="1:14" ht="15">
      <c r="A30" s="8">
        <v>21</v>
      </c>
      <c r="B30" s="3"/>
      <c r="C30" s="3"/>
      <c r="D30" s="5"/>
      <c r="E30" s="5"/>
      <c r="F30" s="6"/>
      <c r="G30" s="39"/>
      <c r="H30" s="6"/>
      <c r="I30" s="7"/>
      <c r="J30" s="38"/>
      <c r="L30" s="46" t="s">
        <v>41</v>
      </c>
      <c r="N30" s="53" t="s">
        <v>85</v>
      </c>
    </row>
    <row r="31" spans="1:14" ht="15">
      <c r="A31" s="8">
        <v>22</v>
      </c>
      <c r="B31" s="3"/>
      <c r="C31" s="3"/>
      <c r="D31" s="5"/>
      <c r="E31" s="5"/>
      <c r="F31" s="6"/>
      <c r="G31" s="39"/>
      <c r="H31" s="6"/>
      <c r="I31" s="7"/>
      <c r="J31" s="38"/>
      <c r="L31" s="46" t="s">
        <v>42</v>
      </c>
      <c r="N31" s="53" t="s">
        <v>86</v>
      </c>
    </row>
    <row r="32" spans="1:14" ht="15">
      <c r="A32" s="8">
        <v>23</v>
      </c>
      <c r="B32" s="3"/>
      <c r="C32" s="3"/>
      <c r="D32" s="5"/>
      <c r="E32" s="5"/>
      <c r="F32" s="6"/>
      <c r="G32" s="39"/>
      <c r="H32" s="6"/>
      <c r="I32" s="7"/>
      <c r="J32" s="38"/>
      <c r="L32" s="46" t="s">
        <v>43</v>
      </c>
      <c r="N32" s="54" t="s">
        <v>92</v>
      </c>
    </row>
    <row r="33" spans="1:14" ht="15">
      <c r="A33" s="8">
        <v>24</v>
      </c>
      <c r="B33" s="3"/>
      <c r="C33" s="3"/>
      <c r="D33" s="5"/>
      <c r="E33" s="5"/>
      <c r="F33" s="6"/>
      <c r="G33" s="39"/>
      <c r="H33" s="6"/>
      <c r="I33" s="7"/>
      <c r="J33" s="38"/>
      <c r="N33" s="54" t="s">
        <v>93</v>
      </c>
    </row>
    <row r="34" spans="1:14" ht="15">
      <c r="A34" s="8">
        <v>25</v>
      </c>
      <c r="B34" s="3"/>
      <c r="C34" s="3"/>
      <c r="D34" s="5"/>
      <c r="E34" s="5"/>
      <c r="F34" s="6"/>
      <c r="G34" s="39"/>
      <c r="H34" s="6"/>
      <c r="I34" s="7"/>
      <c r="J34" s="38"/>
      <c r="L34" s="47" t="s">
        <v>53</v>
      </c>
      <c r="N34" s="54" t="s">
        <v>94</v>
      </c>
    </row>
    <row r="35" spans="1:14" ht="15">
      <c r="A35" s="8">
        <v>26</v>
      </c>
      <c r="B35" s="3"/>
      <c r="C35" s="3"/>
      <c r="D35" s="5"/>
      <c r="E35" s="5"/>
      <c r="F35" s="6"/>
      <c r="G35" s="39"/>
      <c r="H35" s="6"/>
      <c r="I35" s="7"/>
      <c r="J35" s="38"/>
      <c r="L35" s="47" t="s">
        <v>46</v>
      </c>
      <c r="N35" s="54" t="s">
        <v>95</v>
      </c>
    </row>
    <row r="36" spans="1:14" ht="15">
      <c r="A36" s="8">
        <v>27</v>
      </c>
      <c r="B36" s="3"/>
      <c r="C36" s="3"/>
      <c r="D36" s="5"/>
      <c r="E36" s="5"/>
      <c r="F36" s="6"/>
      <c r="G36" s="39"/>
      <c r="H36" s="6"/>
      <c r="I36" s="7"/>
      <c r="J36" s="38"/>
      <c r="L36" s="47" t="s">
        <v>47</v>
      </c>
      <c r="N36" s="54" t="s">
        <v>97</v>
      </c>
    </row>
    <row r="37" spans="1:14" ht="15">
      <c r="A37" s="8">
        <v>28</v>
      </c>
      <c r="B37" s="3"/>
      <c r="C37" s="3"/>
      <c r="D37" s="5"/>
      <c r="E37" s="5"/>
      <c r="F37" s="6"/>
      <c r="G37" s="39"/>
      <c r="H37" s="6"/>
      <c r="I37" s="7"/>
      <c r="J37" s="38"/>
      <c r="L37" s="47" t="s">
        <v>48</v>
      </c>
      <c r="N37" s="54" t="s">
        <v>98</v>
      </c>
    </row>
    <row r="38" spans="1:14" ht="15">
      <c r="A38" s="8">
        <v>29</v>
      </c>
      <c r="B38" s="3"/>
      <c r="C38" s="3"/>
      <c r="D38" s="5"/>
      <c r="E38" s="5"/>
      <c r="F38" s="6"/>
      <c r="G38" s="39"/>
      <c r="H38" s="6"/>
      <c r="I38" s="7"/>
      <c r="J38" s="38"/>
      <c r="L38" s="47" t="s">
        <v>49</v>
      </c>
      <c r="N38" s="54" t="s">
        <v>96</v>
      </c>
    </row>
    <row r="39" spans="1:12" ht="15">
      <c r="A39" s="8">
        <v>30</v>
      </c>
      <c r="B39" s="3"/>
      <c r="C39" s="3"/>
      <c r="D39" s="5"/>
      <c r="E39" s="5"/>
      <c r="F39" s="6"/>
      <c r="G39" s="39"/>
      <c r="H39" s="6"/>
      <c r="I39" s="7"/>
      <c r="J39" s="38"/>
      <c r="L39" s="47" t="s">
        <v>50</v>
      </c>
    </row>
    <row r="40" spans="1:12" ht="15">
      <c r="A40" s="8">
        <v>31</v>
      </c>
      <c r="B40" s="3"/>
      <c r="C40" s="3"/>
      <c r="D40" s="5"/>
      <c r="E40" s="5"/>
      <c r="F40" s="6"/>
      <c r="G40" s="39"/>
      <c r="H40" s="6"/>
      <c r="I40" s="7"/>
      <c r="J40" s="38"/>
      <c r="L40" s="47" t="s">
        <v>51</v>
      </c>
    </row>
    <row r="41" spans="1:12" ht="15">
      <c r="A41" s="8">
        <v>32</v>
      </c>
      <c r="B41" s="3"/>
      <c r="C41" s="3"/>
      <c r="D41" s="5"/>
      <c r="E41" s="5"/>
      <c r="F41" s="6"/>
      <c r="G41" s="39"/>
      <c r="H41" s="6"/>
      <c r="I41" s="7"/>
      <c r="J41" s="38"/>
      <c r="L41" s="47" t="s">
        <v>52</v>
      </c>
    </row>
    <row r="42" spans="1:10" ht="15">
      <c r="A42" s="8">
        <v>33</v>
      </c>
      <c r="B42" s="3"/>
      <c r="C42" s="3"/>
      <c r="D42" s="5"/>
      <c r="E42" s="5"/>
      <c r="F42" s="6"/>
      <c r="G42" s="39"/>
      <c r="H42" s="6"/>
      <c r="I42" s="7"/>
      <c r="J42" s="38"/>
    </row>
    <row r="43" spans="1:12" ht="15">
      <c r="A43" s="8">
        <v>34</v>
      </c>
      <c r="B43" s="3"/>
      <c r="C43" s="3"/>
      <c r="D43" s="5"/>
      <c r="E43" s="5"/>
      <c r="F43" s="6"/>
      <c r="G43" s="39"/>
      <c r="H43" s="6"/>
      <c r="I43" s="7"/>
      <c r="J43" s="38"/>
      <c r="L43" s="44" t="s">
        <v>63</v>
      </c>
    </row>
    <row r="44" spans="1:12" ht="15">
      <c r="A44" s="8">
        <v>35</v>
      </c>
      <c r="B44" s="3"/>
      <c r="C44" s="3"/>
      <c r="D44" s="5"/>
      <c r="E44" s="5"/>
      <c r="F44" s="6"/>
      <c r="G44" s="39"/>
      <c r="H44" s="6"/>
      <c r="I44" s="7"/>
      <c r="J44" s="38"/>
      <c r="L44" s="44" t="s">
        <v>64</v>
      </c>
    </row>
    <row r="45" spans="1:10" ht="15">
      <c r="A45" s="8">
        <v>36</v>
      </c>
      <c r="B45" s="3"/>
      <c r="C45" s="3"/>
      <c r="D45" s="5"/>
      <c r="E45" s="5"/>
      <c r="F45" s="6"/>
      <c r="G45" s="39"/>
      <c r="H45" s="6"/>
      <c r="I45" s="7"/>
      <c r="J45" s="38"/>
    </row>
    <row r="46" spans="1:10" ht="15">
      <c r="A46" s="8">
        <v>37</v>
      </c>
      <c r="B46" s="3"/>
      <c r="C46" s="3"/>
      <c r="D46" s="5"/>
      <c r="E46" s="5"/>
      <c r="F46" s="6"/>
      <c r="G46" s="39"/>
      <c r="H46" s="6"/>
      <c r="I46" s="7"/>
      <c r="J46" s="38"/>
    </row>
    <row r="47" spans="1:10" ht="15">
      <c r="A47" s="8">
        <v>38</v>
      </c>
      <c r="B47" s="3"/>
      <c r="C47" s="3"/>
      <c r="D47" s="5"/>
      <c r="E47" s="5"/>
      <c r="F47" s="6"/>
      <c r="G47" s="39"/>
      <c r="H47" s="6"/>
      <c r="I47" s="7"/>
      <c r="J47" s="38"/>
    </row>
    <row r="48" spans="1:10" ht="15">
      <c r="A48" s="8">
        <v>39</v>
      </c>
      <c r="B48" s="3"/>
      <c r="C48" s="3"/>
      <c r="D48" s="5"/>
      <c r="E48" s="5"/>
      <c r="F48" s="6"/>
      <c r="G48" s="39"/>
      <c r="H48" s="6"/>
      <c r="I48" s="7"/>
      <c r="J48" s="38"/>
    </row>
    <row r="49" spans="1:10" ht="15">
      <c r="A49" s="8">
        <v>40</v>
      </c>
      <c r="B49" s="3"/>
      <c r="C49" s="3"/>
      <c r="D49" s="5"/>
      <c r="E49" s="5"/>
      <c r="F49" s="6"/>
      <c r="G49" s="39"/>
      <c r="H49" s="6"/>
      <c r="I49" s="7"/>
      <c r="J49" s="38"/>
    </row>
    <row r="51" spans="2:6" ht="15">
      <c r="B51" s="60" t="s">
        <v>0</v>
      </c>
      <c r="C51" s="60"/>
      <c r="D51" s="60"/>
      <c r="E51" s="60"/>
      <c r="F51" s="60"/>
    </row>
    <row r="53" spans="1:11" ht="13.5">
      <c r="A53" s="61" t="s">
        <v>13</v>
      </c>
      <c r="B53" s="61"/>
      <c r="C53" s="22"/>
      <c r="D53" s="22"/>
      <c r="E53" s="22"/>
      <c r="F53" s="22"/>
      <c r="G53" s="22"/>
      <c r="H53" s="22"/>
      <c r="I53" s="22"/>
      <c r="J53" s="22"/>
      <c r="K53" s="16"/>
    </row>
    <row r="54" spans="1:11" ht="13.5">
      <c r="A54" s="22"/>
      <c r="B54" s="25" t="s">
        <v>24</v>
      </c>
      <c r="C54" s="25" t="s">
        <v>17</v>
      </c>
      <c r="D54" s="25" t="s">
        <v>18</v>
      </c>
      <c r="E54" s="61" t="s">
        <v>19</v>
      </c>
      <c r="F54" s="61"/>
      <c r="G54" s="22"/>
      <c r="H54" s="25" t="s">
        <v>20</v>
      </c>
      <c r="I54" s="25" t="s">
        <v>21</v>
      </c>
      <c r="J54" s="31" t="s">
        <v>19</v>
      </c>
      <c r="K54" s="21"/>
    </row>
    <row r="55" spans="2:10" ht="13.5">
      <c r="B55" s="26" t="str">
        <f>I6</f>
        <v>高校</v>
      </c>
      <c r="C55" s="27">
        <f>COUNTA($F$10:$F$49)+COUNTA($H$10:$H$49)</f>
        <v>4</v>
      </c>
      <c r="D55" s="28">
        <f>IF(I6="","",IF(I6="高校",500,IF(I6="一般",1000,300)))</f>
        <v>500</v>
      </c>
      <c r="E55" s="62">
        <f>C55*D55</f>
        <v>2000</v>
      </c>
      <c r="F55" s="62"/>
      <c r="G55" s="23"/>
      <c r="H55" s="29">
        <v>500</v>
      </c>
      <c r="I55" s="27">
        <v>1</v>
      </c>
      <c r="J55" s="30">
        <f>H55*I55</f>
        <v>500</v>
      </c>
    </row>
    <row r="56" spans="4:10" ht="13.5">
      <c r="D56" s="17"/>
      <c r="E56" s="74"/>
      <c r="F56" s="74"/>
      <c r="H56" s="24" t="s">
        <v>25</v>
      </c>
      <c r="J56" s="20"/>
    </row>
    <row r="57" spans="2:10" ht="15.75" customHeight="1">
      <c r="B57" s="41" t="s">
        <v>22</v>
      </c>
      <c r="C57" s="42">
        <f>E55+E56+E57+J55</f>
        <v>2500</v>
      </c>
      <c r="D57" s="17"/>
      <c r="E57" s="74"/>
      <c r="F57" s="74"/>
      <c r="I57" s="21"/>
      <c r="J57" s="20"/>
    </row>
    <row r="58" spans="1:10" ht="13.5">
      <c r="A58" s="81" t="s">
        <v>26</v>
      </c>
      <c r="B58" s="81"/>
      <c r="C58" s="81"/>
      <c r="D58" s="81"/>
      <c r="E58" s="81"/>
      <c r="F58" s="81"/>
      <c r="G58" s="81"/>
      <c r="H58" s="81"/>
      <c r="I58" s="81"/>
      <c r="J58" s="81"/>
    </row>
    <row r="59" spans="1:10" ht="13.5">
      <c r="A59" s="81"/>
      <c r="B59" s="81"/>
      <c r="C59" s="81"/>
      <c r="D59" s="81"/>
      <c r="E59" s="81"/>
      <c r="F59" s="81"/>
      <c r="G59" s="81"/>
      <c r="H59" s="81"/>
      <c r="I59" s="81"/>
      <c r="J59" s="81"/>
    </row>
    <row r="60" spans="1:10" ht="13.5">
      <c r="A60" s="81"/>
      <c r="B60" s="81"/>
      <c r="C60" s="81"/>
      <c r="D60" s="81"/>
      <c r="E60" s="81"/>
      <c r="F60" s="81"/>
      <c r="G60" s="81"/>
      <c r="H60" s="81"/>
      <c r="I60" s="81"/>
      <c r="J60" s="81"/>
    </row>
  </sheetData>
  <sheetProtection/>
  <mergeCells count="17">
    <mergeCell ref="B2:J2"/>
    <mergeCell ref="B3:J3"/>
    <mergeCell ref="B4:J4"/>
    <mergeCell ref="E56:F56"/>
    <mergeCell ref="E57:F57"/>
    <mergeCell ref="A58:J60"/>
    <mergeCell ref="E8:F8"/>
    <mergeCell ref="I8:J8"/>
    <mergeCell ref="G8:H8"/>
    <mergeCell ref="A8:B8"/>
    <mergeCell ref="B5:J5"/>
    <mergeCell ref="B51:F51"/>
    <mergeCell ref="A53:B53"/>
    <mergeCell ref="E54:F54"/>
    <mergeCell ref="E55:F55"/>
    <mergeCell ref="B6:C6"/>
    <mergeCell ref="D6:F6"/>
  </mergeCells>
  <dataValidations count="7">
    <dataValidation type="list" allowBlank="1" showInputMessage="1" showErrorMessage="1" sqref="I6">
      <formula1>$L$9:$L$13</formula1>
    </dataValidation>
    <dataValidation type="list" allowBlank="1" showInputMessage="1" showErrorMessage="1" sqref="J10:J49">
      <formula1>$L$34:$L$41</formula1>
    </dataValidation>
    <dataValidation allowBlank="1" showInputMessage="1" showErrorMessage="1" imeMode="halfKatakana" sqref="D10:D49"/>
    <dataValidation type="list" allowBlank="1" showInputMessage="1" showErrorMessage="1" sqref="C8">
      <formula1>$L$43:$L$44</formula1>
    </dataValidation>
    <dataValidation allowBlank="1" showInputMessage="1" showErrorMessage="1" imeMode="halfAlpha" sqref="E10:E49"/>
    <dataValidation type="list" allowBlank="1" showInputMessage="1" showErrorMessage="1" sqref="D6:F6">
      <formula1>$N$16:$N$38</formula1>
    </dataValidation>
    <dataValidation type="list" allowBlank="1" showInputMessage="1" showErrorMessage="1" sqref="F10:F49 H10:H49">
      <formula1>$L$16:$L$32</formula1>
    </dataValidation>
  </dataValidations>
  <printOptions/>
  <pageMargins left="0.5905511811023623" right="0.4133858267716536" top="0.35433070866141736" bottom="0.35433070866141736" header="0.5118110236220472" footer="0.35433070866141736"/>
  <pageSetup horizontalDpi="300" verticalDpi="3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gamer</cp:lastModifiedBy>
  <cp:lastPrinted>2024-06-24T01:08:52Z</cp:lastPrinted>
  <dcterms:created xsi:type="dcterms:W3CDTF">1997-01-08T22:48:59Z</dcterms:created>
  <dcterms:modified xsi:type="dcterms:W3CDTF">2024-06-25T08:48:47Z</dcterms:modified>
  <cp:category/>
  <cp:version/>
  <cp:contentType/>
  <cp:contentStatus/>
</cp:coreProperties>
</file>