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山口陸上競技協会HP\yaaf\yoko\R07\"/>
    </mc:Choice>
  </mc:AlternateContent>
  <xr:revisionPtr revIDLastSave="0" documentId="8_{4A9AD7DB-04A0-497B-BC8B-6BA84D3446A7}" xr6:coauthVersionLast="47" xr6:coauthVersionMax="47" xr10:uidLastSave="{00000000-0000-0000-0000-000000000000}"/>
  <bookViews>
    <workbookView xWindow="4668" yWindow="1824" windowWidth="17280" windowHeight="10416" activeTab="4" xr2:uid="{00000000-000D-0000-FFFF-FFFF00000000}"/>
  </bookViews>
  <sheets>
    <sheet name="競技者データ" sheetId="12" r:id="rId1"/>
    <sheet name="作業ｼｰﾄ" sheetId="10" r:id="rId2"/>
    <sheet name="女子申込書" sheetId="1" r:id="rId3"/>
    <sheet name="女子ｵｰﾀﾞｰ" sheetId="4" r:id="rId4"/>
    <sheet name="ナンバー一覧" sheetId="11" r:id="rId5"/>
  </sheets>
  <definedNames>
    <definedName name="_xlnm._FilterDatabase" localSheetId="0" hidden="1">競技者データ!$A$1:$V$1251</definedName>
    <definedName name="_xlnm._FilterDatabase" localSheetId="1" hidden="1">作業ｼｰﾄ!$R$10:$R$11</definedName>
    <definedName name="_xlnm.Print_Area" localSheetId="0">競技者データ!$A$1:$V$53</definedName>
    <definedName name="_xlnm.Print_Area" localSheetId="3">女子ｵｰﾀﾞｰ!$A$1:$E$32</definedName>
    <definedName name="_xlnm.Print_Area" localSheetId="2">女子申込書!$A$1:$H$38</definedName>
    <definedName name="女継新">競技者データ!$F$4:$T$151</definedName>
    <definedName name="女追加">競技者データ!$H$4:$T$151</definedName>
    <definedName name="性別">#REF!</definedName>
    <definedName name="男継新">競技者データ!$E$4:$T$151</definedName>
    <definedName name="男追加">競技者データ!$G$4:$T$151</definedName>
    <definedName name="登録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25" i="4"/>
  <c r="B23" i="4"/>
  <c r="B21" i="4"/>
  <c r="B19" i="4"/>
  <c r="B17" i="4"/>
  <c r="B15" i="4"/>
  <c r="B13" i="4"/>
  <c r="B11" i="4"/>
  <c r="L18" i="10"/>
  <c r="E25" i="4" s="1"/>
  <c r="N17" i="10"/>
  <c r="M17" i="10"/>
  <c r="L17" i="10"/>
  <c r="E23" i="4" s="1"/>
  <c r="M16" i="10"/>
  <c r="L16" i="10"/>
  <c r="C21" i="4" s="1"/>
  <c r="L15" i="10"/>
  <c r="C19" i="4" s="1"/>
  <c r="N14" i="10"/>
  <c r="M14" i="10"/>
  <c r="L14" i="10"/>
  <c r="C17" i="4"/>
  <c r="M13" i="10"/>
  <c r="L13" i="10"/>
  <c r="C15" i="4" s="1"/>
  <c r="M12" i="10"/>
  <c r="L12" i="10"/>
  <c r="C13" i="4"/>
  <c r="N11" i="10"/>
  <c r="M11" i="10"/>
  <c r="L11" i="10"/>
  <c r="D11" i="4" s="1"/>
  <c r="U4" i="12"/>
  <c r="U5" i="12"/>
  <c r="U6" i="12"/>
  <c r="U7" i="12"/>
  <c r="U8" i="12"/>
  <c r="U9" i="12"/>
  <c r="U10" i="12"/>
  <c r="U11" i="12"/>
  <c r="U12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102" i="12"/>
  <c r="U103" i="12"/>
  <c r="B4" i="12"/>
  <c r="F4" i="12" s="1"/>
  <c r="B5" i="12"/>
  <c r="F5" i="12" s="1"/>
  <c r="B6" i="12"/>
  <c r="F6" i="12" s="1"/>
  <c r="B7" i="12"/>
  <c r="F7" i="12" s="1"/>
  <c r="B8" i="12"/>
  <c r="F8" i="12" s="1"/>
  <c r="B9" i="12"/>
  <c r="F9" i="12" s="1"/>
  <c r="B10" i="12"/>
  <c r="F10" i="12" s="1"/>
  <c r="B11" i="12"/>
  <c r="F11" i="12" s="1"/>
  <c r="B12" i="12"/>
  <c r="F12" i="12" s="1"/>
  <c r="B13" i="12"/>
  <c r="F13" i="12" s="1"/>
  <c r="B14" i="12"/>
  <c r="B15" i="12"/>
  <c r="F15" i="12" s="1"/>
  <c r="B16" i="12"/>
  <c r="F16" i="12" s="1"/>
  <c r="B17" i="12"/>
  <c r="F17" i="12" s="1"/>
  <c r="B18" i="12"/>
  <c r="F18" i="12" s="1"/>
  <c r="B19" i="12"/>
  <c r="F19" i="12" s="1"/>
  <c r="B20" i="12"/>
  <c r="F20" i="12" s="1"/>
  <c r="B21" i="12"/>
  <c r="F21" i="12" s="1"/>
  <c r="B22" i="12"/>
  <c r="F22" i="12" s="1"/>
  <c r="B23" i="12"/>
  <c r="F23" i="12" s="1"/>
  <c r="B24" i="12"/>
  <c r="F24" i="12" s="1"/>
  <c r="B25" i="12"/>
  <c r="F25" i="12" s="1"/>
  <c r="B26" i="12"/>
  <c r="F26" i="12" s="1"/>
  <c r="B27" i="12"/>
  <c r="F27" i="12" s="1"/>
  <c r="B28" i="12"/>
  <c r="F28" i="12" s="1"/>
  <c r="B29" i="12"/>
  <c r="B30" i="12"/>
  <c r="F30" i="12" s="1"/>
  <c r="B31" i="12"/>
  <c r="F31" i="12" s="1"/>
  <c r="B32" i="12"/>
  <c r="F32" i="12" s="1"/>
  <c r="B33" i="12"/>
  <c r="F33" i="12" s="1"/>
  <c r="B34" i="12"/>
  <c r="F34" i="12" s="1"/>
  <c r="B35" i="12"/>
  <c r="F35" i="12" s="1"/>
  <c r="B36" i="12"/>
  <c r="F36" i="12" s="1"/>
  <c r="B37" i="12"/>
  <c r="B38" i="12"/>
  <c r="F38" i="12" s="1"/>
  <c r="B39" i="12"/>
  <c r="F39" i="12" s="1"/>
  <c r="B40" i="12"/>
  <c r="F40" i="12" s="1"/>
  <c r="B41" i="12"/>
  <c r="F41" i="12" s="1"/>
  <c r="B42" i="12"/>
  <c r="F42" i="12" s="1"/>
  <c r="B43" i="12"/>
  <c r="F43" i="12" s="1"/>
  <c r="B44" i="12"/>
  <c r="F44" i="12" s="1"/>
  <c r="B45" i="12"/>
  <c r="B46" i="12"/>
  <c r="F46" i="12" s="1"/>
  <c r="B47" i="12"/>
  <c r="F47" i="12" s="1"/>
  <c r="B48" i="12"/>
  <c r="F48" i="12" s="1"/>
  <c r="B49" i="12"/>
  <c r="F49" i="12" s="1"/>
  <c r="B50" i="12"/>
  <c r="F50" i="12" s="1"/>
  <c r="B51" i="12"/>
  <c r="B52" i="12"/>
  <c r="F52" i="12" s="1"/>
  <c r="B53" i="12"/>
  <c r="F53" i="12" s="1"/>
  <c r="B54" i="12"/>
  <c r="F54" i="12" s="1"/>
  <c r="B55" i="12"/>
  <c r="F55" i="12" s="1"/>
  <c r="B56" i="12"/>
  <c r="F56" i="12" s="1"/>
  <c r="B57" i="12"/>
  <c r="F57" i="12" s="1"/>
  <c r="B58" i="12"/>
  <c r="B59" i="12"/>
  <c r="F59" i="12" s="1"/>
  <c r="B60" i="12"/>
  <c r="F60" i="12" s="1"/>
  <c r="B61" i="12"/>
  <c r="F61" i="12" s="1"/>
  <c r="B62" i="12"/>
  <c r="F62" i="12" s="1"/>
  <c r="B63" i="12"/>
  <c r="F63" i="12" s="1"/>
  <c r="B64" i="12"/>
  <c r="F64" i="12" s="1"/>
  <c r="B65" i="12"/>
  <c r="F65" i="12" s="1"/>
  <c r="B66" i="12"/>
  <c r="F66" i="12" s="1"/>
  <c r="B67" i="12"/>
  <c r="F67" i="12" s="1"/>
  <c r="B68" i="12"/>
  <c r="F68" i="12" s="1"/>
  <c r="B69" i="12"/>
  <c r="F69" i="12" s="1"/>
  <c r="B70" i="12"/>
  <c r="F70" i="12" s="1"/>
  <c r="B71" i="12"/>
  <c r="F71" i="12" s="1"/>
  <c r="B72" i="12"/>
  <c r="F72" i="12" s="1"/>
  <c r="B73" i="12"/>
  <c r="F73" i="12" s="1"/>
  <c r="B74" i="12"/>
  <c r="F74" i="12" s="1"/>
  <c r="B75" i="12"/>
  <c r="F75" i="12" s="1"/>
  <c r="B76" i="12"/>
  <c r="F76" i="12" s="1"/>
  <c r="B77" i="12"/>
  <c r="B78" i="12"/>
  <c r="F78" i="12" s="1"/>
  <c r="B79" i="12"/>
  <c r="F79" i="12" s="1"/>
  <c r="B80" i="12"/>
  <c r="F80" i="12" s="1"/>
  <c r="B81" i="12"/>
  <c r="B82" i="12"/>
  <c r="F82" i="12" s="1"/>
  <c r="B83" i="12"/>
  <c r="F83" i="12" s="1"/>
  <c r="B84" i="12"/>
  <c r="F84" i="12" s="1"/>
  <c r="B85" i="12"/>
  <c r="F85" i="12" s="1"/>
  <c r="B86" i="12"/>
  <c r="F86" i="12"/>
  <c r="B87" i="12"/>
  <c r="B88" i="12"/>
  <c r="F88" i="12" s="1"/>
  <c r="B89" i="12"/>
  <c r="F89" i="12" s="1"/>
  <c r="B90" i="12"/>
  <c r="F90" i="12" s="1"/>
  <c r="B91" i="12"/>
  <c r="B92" i="12"/>
  <c r="F92" i="12" s="1"/>
  <c r="B93" i="12"/>
  <c r="F93" i="12" s="1"/>
  <c r="B94" i="12"/>
  <c r="B95" i="12"/>
  <c r="F95" i="12" s="1"/>
  <c r="B96" i="12"/>
  <c r="F96" i="12" s="1"/>
  <c r="B97" i="12"/>
  <c r="F97" i="12" s="1"/>
  <c r="B98" i="12"/>
  <c r="F98" i="12" s="1"/>
  <c r="B99" i="12"/>
  <c r="F99" i="12" s="1"/>
  <c r="B100" i="12"/>
  <c r="F100" i="12" s="1"/>
  <c r="B101" i="12"/>
  <c r="F101" i="12" s="1"/>
  <c r="B102" i="12"/>
  <c r="F102" i="12" s="1"/>
  <c r="B103" i="12"/>
  <c r="F103" i="12" s="1"/>
  <c r="A4" i="12"/>
  <c r="E4" i="12" s="1"/>
  <c r="A5" i="12"/>
  <c r="E5" i="12" s="1"/>
  <c r="A6" i="12"/>
  <c r="A7" i="12"/>
  <c r="E7" i="12" s="1"/>
  <c r="A8" i="12"/>
  <c r="E8" i="12" s="1"/>
  <c r="A9" i="12"/>
  <c r="A10" i="12"/>
  <c r="A11" i="12"/>
  <c r="E11" i="12" s="1"/>
  <c r="A12" i="12"/>
  <c r="E12" i="12" s="1"/>
  <c r="A13" i="12"/>
  <c r="A14" i="12"/>
  <c r="A15" i="12"/>
  <c r="E15" i="12" s="1"/>
  <c r="A16" i="12"/>
  <c r="E16" i="12" s="1"/>
  <c r="A17" i="12"/>
  <c r="A18" i="12"/>
  <c r="E18" i="12" s="1"/>
  <c r="A19" i="12"/>
  <c r="E19" i="12" s="1"/>
  <c r="A20" i="12"/>
  <c r="E20" i="12" s="1"/>
  <c r="A21" i="12"/>
  <c r="A22" i="12"/>
  <c r="E22" i="12" s="1"/>
  <c r="A23" i="12"/>
  <c r="E23" i="12" s="1"/>
  <c r="A24" i="12"/>
  <c r="E24" i="12" s="1"/>
  <c r="A25" i="12"/>
  <c r="E25" i="12" s="1"/>
  <c r="A26" i="12"/>
  <c r="E26" i="12" s="1"/>
  <c r="A27" i="12"/>
  <c r="E27" i="12" s="1"/>
  <c r="A28" i="12"/>
  <c r="A29" i="12"/>
  <c r="E29" i="12" s="1"/>
  <c r="A30" i="12"/>
  <c r="A31" i="12"/>
  <c r="E31" i="12" s="1"/>
  <c r="A32" i="12"/>
  <c r="E32" i="12" s="1"/>
  <c r="A33" i="12"/>
  <c r="E33" i="12" s="1"/>
  <c r="A34" i="12"/>
  <c r="E34" i="12" s="1"/>
  <c r="A35" i="12"/>
  <c r="E35" i="12" s="1"/>
  <c r="A36" i="12"/>
  <c r="A37" i="12"/>
  <c r="E37" i="12"/>
  <c r="A38" i="12"/>
  <c r="E38" i="12"/>
  <c r="A39" i="12"/>
  <c r="E39" i="12" s="1"/>
  <c r="A40" i="12"/>
  <c r="E40" i="12" s="1"/>
  <c r="A41" i="12"/>
  <c r="E41" i="12" s="1"/>
  <c r="A42" i="12"/>
  <c r="A43" i="12"/>
  <c r="E43" i="12"/>
  <c r="A44" i="12"/>
  <c r="E44" i="12"/>
  <c r="A45" i="12"/>
  <c r="E45" i="12"/>
  <c r="A46" i="12"/>
  <c r="A47" i="12"/>
  <c r="E47" i="12" s="1"/>
  <c r="A48" i="12"/>
  <c r="E48" i="12" s="1"/>
  <c r="A49" i="12"/>
  <c r="E49" i="12" s="1"/>
  <c r="A50" i="12"/>
  <c r="E50" i="12" s="1"/>
  <c r="A51" i="12"/>
  <c r="E51" i="12" s="1"/>
  <c r="A52" i="12"/>
  <c r="E52" i="12" s="1"/>
  <c r="A53" i="12"/>
  <c r="E53" i="12" s="1"/>
  <c r="A54" i="12"/>
  <c r="E54" i="12" s="1"/>
  <c r="A55" i="12"/>
  <c r="E55" i="12" s="1"/>
  <c r="A56" i="12"/>
  <c r="A57" i="12"/>
  <c r="E57" i="12" s="1"/>
  <c r="A58" i="12"/>
  <c r="E58" i="12" s="1"/>
  <c r="A59" i="12"/>
  <c r="A60" i="12"/>
  <c r="E60" i="12" s="1"/>
  <c r="A61" i="12"/>
  <c r="E61" i="12" s="1"/>
  <c r="A62" i="12"/>
  <c r="E62" i="12" s="1"/>
  <c r="A63" i="12"/>
  <c r="E63" i="12" s="1"/>
  <c r="A64" i="12"/>
  <c r="A65" i="12"/>
  <c r="E65" i="12" s="1"/>
  <c r="A66" i="12"/>
  <c r="E66" i="12" s="1"/>
  <c r="A67" i="12"/>
  <c r="E67" i="12" s="1"/>
  <c r="A68" i="12"/>
  <c r="A69" i="12"/>
  <c r="E69" i="12" s="1"/>
  <c r="A70" i="12"/>
  <c r="E70" i="12" s="1"/>
  <c r="A71" i="12"/>
  <c r="E71" i="12" s="1"/>
  <c r="A72" i="12"/>
  <c r="A73" i="12"/>
  <c r="E73" i="12"/>
  <c r="A74" i="12"/>
  <c r="E74" i="12"/>
  <c r="A75" i="12"/>
  <c r="E75" i="12"/>
  <c r="A76" i="12"/>
  <c r="E76" i="12" s="1"/>
  <c r="A77" i="12"/>
  <c r="E77" i="12"/>
  <c r="A78" i="12"/>
  <c r="E78" i="12"/>
  <c r="A79" i="12"/>
  <c r="E79" i="12"/>
  <c r="A80" i="12"/>
  <c r="E80" i="12" s="1"/>
  <c r="A81" i="12"/>
  <c r="E81" i="12"/>
  <c r="A82" i="12"/>
  <c r="E82" i="12"/>
  <c r="A83" i="12"/>
  <c r="E83" i="12" s="1"/>
  <c r="A84" i="12"/>
  <c r="E84" i="12" s="1"/>
  <c r="A85" i="12"/>
  <c r="E85" i="12" s="1"/>
  <c r="A86" i="12"/>
  <c r="A87" i="12"/>
  <c r="E87" i="12"/>
  <c r="A88" i="12"/>
  <c r="E88" i="12"/>
  <c r="A89" i="12"/>
  <c r="E89" i="12"/>
  <c r="A90" i="12"/>
  <c r="E90" i="12" s="1"/>
  <c r="A91" i="12"/>
  <c r="A92" i="12"/>
  <c r="E92" i="12" s="1"/>
  <c r="A93" i="12"/>
  <c r="E93" i="12" s="1"/>
  <c r="A94" i="12"/>
  <c r="E94" i="12" s="1"/>
  <c r="A95" i="12"/>
  <c r="E95" i="12"/>
  <c r="A96" i="12"/>
  <c r="E96" i="12" s="1"/>
  <c r="A97" i="12"/>
  <c r="E97" i="12"/>
  <c r="A98" i="12"/>
  <c r="E98" i="12"/>
  <c r="A99" i="12"/>
  <c r="E99" i="12"/>
  <c r="A100" i="12"/>
  <c r="E100" i="12" s="1"/>
  <c r="A101" i="12"/>
  <c r="E101" i="12"/>
  <c r="A102" i="12"/>
  <c r="E102" i="12"/>
  <c r="A103" i="12"/>
  <c r="E103" i="12" s="1"/>
  <c r="C23" i="12"/>
  <c r="G23" i="12" s="1"/>
  <c r="D23" i="12"/>
  <c r="H23" i="12" s="1"/>
  <c r="C24" i="12"/>
  <c r="G24" i="12" s="1"/>
  <c r="D24" i="12"/>
  <c r="H24" i="12" s="1"/>
  <c r="C25" i="12"/>
  <c r="G25" i="12" s="1"/>
  <c r="D25" i="12"/>
  <c r="H25" i="12" s="1"/>
  <c r="C26" i="12"/>
  <c r="G26" i="12" s="1"/>
  <c r="D26" i="12"/>
  <c r="H26" i="12" s="1"/>
  <c r="C27" i="12"/>
  <c r="G27" i="12" s="1"/>
  <c r="D27" i="12"/>
  <c r="H27" i="12" s="1"/>
  <c r="C28" i="12"/>
  <c r="G28" i="12" s="1"/>
  <c r="D28" i="12"/>
  <c r="H28" i="12" s="1"/>
  <c r="E28" i="12"/>
  <c r="C29" i="12"/>
  <c r="G29" i="12"/>
  <c r="D29" i="12"/>
  <c r="H29" i="12"/>
  <c r="F29" i="12"/>
  <c r="C30" i="12"/>
  <c r="G30" i="12" s="1"/>
  <c r="D30" i="12"/>
  <c r="H30" i="12" s="1"/>
  <c r="E30" i="12"/>
  <c r="C31" i="12"/>
  <c r="G31" i="12"/>
  <c r="D31" i="12"/>
  <c r="H31" i="12"/>
  <c r="C32" i="12"/>
  <c r="G32" i="12" s="1"/>
  <c r="D32" i="12"/>
  <c r="H32" i="12" s="1"/>
  <c r="C33" i="12"/>
  <c r="G33" i="12"/>
  <c r="D33" i="12"/>
  <c r="H33" i="12"/>
  <c r="C34" i="12"/>
  <c r="G34" i="12" s="1"/>
  <c r="D34" i="12"/>
  <c r="H34" i="12" s="1"/>
  <c r="C35" i="12"/>
  <c r="G35" i="12"/>
  <c r="D35" i="12"/>
  <c r="H35" i="12"/>
  <c r="C36" i="12"/>
  <c r="G36" i="12" s="1"/>
  <c r="D36" i="12"/>
  <c r="H36" i="12" s="1"/>
  <c r="E36" i="12"/>
  <c r="C37" i="12"/>
  <c r="G37" i="12" s="1"/>
  <c r="D37" i="12"/>
  <c r="H37" i="12" s="1"/>
  <c r="F37" i="12"/>
  <c r="C38" i="12"/>
  <c r="G38" i="12" s="1"/>
  <c r="D38" i="12"/>
  <c r="H38" i="12" s="1"/>
  <c r="C39" i="12"/>
  <c r="G39" i="12"/>
  <c r="D39" i="12"/>
  <c r="H39" i="12"/>
  <c r="C40" i="12"/>
  <c r="G40" i="12" s="1"/>
  <c r="D40" i="12"/>
  <c r="H40" i="12" s="1"/>
  <c r="C41" i="12"/>
  <c r="G41" i="12" s="1"/>
  <c r="D41" i="12"/>
  <c r="H41" i="12" s="1"/>
  <c r="C42" i="12"/>
  <c r="G42" i="12" s="1"/>
  <c r="D42" i="12"/>
  <c r="H42" i="12" s="1"/>
  <c r="E42" i="12"/>
  <c r="C43" i="12"/>
  <c r="G43" i="12" s="1"/>
  <c r="D43" i="12"/>
  <c r="H43" i="12" s="1"/>
  <c r="C44" i="12"/>
  <c r="G44" i="12" s="1"/>
  <c r="D44" i="12"/>
  <c r="H44" i="12" s="1"/>
  <c r="C45" i="12"/>
  <c r="G45" i="12" s="1"/>
  <c r="D45" i="12"/>
  <c r="H45" i="12" s="1"/>
  <c r="F45" i="12"/>
  <c r="C46" i="12"/>
  <c r="G46" i="12" s="1"/>
  <c r="D46" i="12"/>
  <c r="H46" i="12"/>
  <c r="E46" i="12"/>
  <c r="C47" i="12"/>
  <c r="G47" i="12" s="1"/>
  <c r="D47" i="12"/>
  <c r="H47" i="12" s="1"/>
  <c r="C48" i="12"/>
  <c r="G48" i="12" s="1"/>
  <c r="D48" i="12"/>
  <c r="H48" i="12" s="1"/>
  <c r="C49" i="12"/>
  <c r="G49" i="12" s="1"/>
  <c r="D49" i="12"/>
  <c r="H49" i="12"/>
  <c r="C50" i="12"/>
  <c r="G50" i="12"/>
  <c r="D50" i="12"/>
  <c r="H50" i="12" s="1"/>
  <c r="C51" i="12"/>
  <c r="G51" i="12" s="1"/>
  <c r="D51" i="12"/>
  <c r="H51" i="12"/>
  <c r="F51" i="12"/>
  <c r="C52" i="12"/>
  <c r="G52" i="12" s="1"/>
  <c r="D52" i="12"/>
  <c r="H52" i="12" s="1"/>
  <c r="C53" i="12"/>
  <c r="G53" i="12"/>
  <c r="D53" i="12"/>
  <c r="H53" i="12"/>
  <c r="C54" i="12"/>
  <c r="G54" i="12" s="1"/>
  <c r="D54" i="12"/>
  <c r="H54" i="12"/>
  <c r="C55" i="12"/>
  <c r="G55" i="12" s="1"/>
  <c r="D55" i="12"/>
  <c r="H55" i="12" s="1"/>
  <c r="C56" i="12"/>
  <c r="G56" i="12" s="1"/>
  <c r="D56" i="12"/>
  <c r="H56" i="12" s="1"/>
  <c r="E56" i="12"/>
  <c r="C57" i="12"/>
  <c r="G57" i="12" s="1"/>
  <c r="D57" i="12"/>
  <c r="H57" i="12" s="1"/>
  <c r="C58" i="12"/>
  <c r="G58" i="12"/>
  <c r="D58" i="12"/>
  <c r="H58" i="12"/>
  <c r="F58" i="12"/>
  <c r="C59" i="12"/>
  <c r="G59" i="12" s="1"/>
  <c r="D59" i="12"/>
  <c r="H59" i="12" s="1"/>
  <c r="E59" i="12"/>
  <c r="C60" i="12"/>
  <c r="G60" i="12"/>
  <c r="D60" i="12"/>
  <c r="H60" i="12"/>
  <c r="C61" i="12"/>
  <c r="G61" i="12" s="1"/>
  <c r="D61" i="12"/>
  <c r="H61" i="12" s="1"/>
  <c r="C62" i="12"/>
  <c r="G62" i="12"/>
  <c r="D62" i="12"/>
  <c r="H62" i="12"/>
  <c r="C63" i="12"/>
  <c r="G63" i="12" s="1"/>
  <c r="D63" i="12"/>
  <c r="H63" i="12" s="1"/>
  <c r="C64" i="12"/>
  <c r="G64" i="12" s="1"/>
  <c r="D64" i="12"/>
  <c r="H64" i="12" s="1"/>
  <c r="E64" i="12"/>
  <c r="C65" i="12"/>
  <c r="G65" i="12" s="1"/>
  <c r="D65" i="12"/>
  <c r="H65" i="12"/>
  <c r="C66" i="12"/>
  <c r="G66" i="12"/>
  <c r="D66" i="12"/>
  <c r="H66" i="12"/>
  <c r="C67" i="12"/>
  <c r="G67" i="12" s="1"/>
  <c r="D67" i="12"/>
  <c r="H67" i="12"/>
  <c r="C68" i="12"/>
  <c r="G68" i="12" s="1"/>
  <c r="D68" i="12"/>
  <c r="H68" i="12" s="1"/>
  <c r="E68" i="12"/>
  <c r="C69" i="12"/>
  <c r="G69" i="12" s="1"/>
  <c r="D69" i="12"/>
  <c r="H69" i="12" s="1"/>
  <c r="C70" i="12"/>
  <c r="G70" i="12" s="1"/>
  <c r="D70" i="12"/>
  <c r="H70" i="12" s="1"/>
  <c r="C71" i="12"/>
  <c r="G71" i="12" s="1"/>
  <c r="D71" i="12"/>
  <c r="H71" i="12" s="1"/>
  <c r="C72" i="12"/>
  <c r="G72" i="12" s="1"/>
  <c r="D72" i="12"/>
  <c r="H72" i="12" s="1"/>
  <c r="E72" i="12"/>
  <c r="C73" i="12"/>
  <c r="G73" i="12" s="1"/>
  <c r="D73" i="12"/>
  <c r="H73" i="12" s="1"/>
  <c r="C74" i="12"/>
  <c r="G74" i="12"/>
  <c r="D74" i="12"/>
  <c r="H74" i="12"/>
  <c r="C75" i="12"/>
  <c r="G75" i="12" s="1"/>
  <c r="D75" i="12"/>
  <c r="H75" i="12" s="1"/>
  <c r="C76" i="12"/>
  <c r="G76" i="12" s="1"/>
  <c r="D76" i="12"/>
  <c r="H76" i="12" s="1"/>
  <c r="C77" i="12"/>
  <c r="G77" i="12" s="1"/>
  <c r="D77" i="12"/>
  <c r="H77" i="12" s="1"/>
  <c r="F77" i="12"/>
  <c r="C78" i="12"/>
  <c r="G78" i="12" s="1"/>
  <c r="D78" i="12"/>
  <c r="H78" i="12" s="1"/>
  <c r="C79" i="12"/>
  <c r="G79" i="12" s="1"/>
  <c r="D79" i="12"/>
  <c r="H79" i="12" s="1"/>
  <c r="C80" i="12"/>
  <c r="G80" i="12" s="1"/>
  <c r="D80" i="12"/>
  <c r="H80" i="12" s="1"/>
  <c r="C81" i="12"/>
  <c r="G81" i="12" s="1"/>
  <c r="D81" i="12"/>
  <c r="H81" i="12" s="1"/>
  <c r="F81" i="12"/>
  <c r="C82" i="12"/>
  <c r="G82" i="12"/>
  <c r="D82" i="12"/>
  <c r="H82" i="12"/>
  <c r="C83" i="12"/>
  <c r="G83" i="12" s="1"/>
  <c r="D83" i="12"/>
  <c r="H83" i="12"/>
  <c r="C84" i="12"/>
  <c r="G84" i="12" s="1"/>
  <c r="D84" i="12"/>
  <c r="H84" i="12" s="1"/>
  <c r="C85" i="12"/>
  <c r="G85" i="12" s="1"/>
  <c r="D85" i="12"/>
  <c r="H85" i="12" s="1"/>
  <c r="C86" i="12"/>
  <c r="G86" i="12"/>
  <c r="D86" i="12"/>
  <c r="H86" i="12"/>
  <c r="E86" i="12"/>
  <c r="C87" i="12"/>
  <c r="G87" i="12" s="1"/>
  <c r="D87" i="12"/>
  <c r="H87" i="12" s="1"/>
  <c r="F87" i="12"/>
  <c r="C88" i="12"/>
  <c r="G88" i="12"/>
  <c r="D88" i="12"/>
  <c r="H88" i="12"/>
  <c r="C89" i="12"/>
  <c r="G89" i="12"/>
  <c r="D89" i="12"/>
  <c r="H89" i="12" s="1"/>
  <c r="C90" i="12"/>
  <c r="G90" i="12"/>
  <c r="D90" i="12"/>
  <c r="H90" i="12"/>
  <c r="C91" i="12"/>
  <c r="G91" i="12"/>
  <c r="D91" i="12"/>
  <c r="H91" i="12" s="1"/>
  <c r="E91" i="12"/>
  <c r="F91" i="12"/>
  <c r="C92" i="12"/>
  <c r="G92" i="12"/>
  <c r="D92" i="12"/>
  <c r="H92" i="12"/>
  <c r="C93" i="12"/>
  <c r="G93" i="12" s="1"/>
  <c r="D93" i="12"/>
  <c r="H93" i="12"/>
  <c r="C94" i="12"/>
  <c r="G94" i="12"/>
  <c r="D94" i="12"/>
  <c r="H94" i="12"/>
  <c r="F94" i="12"/>
  <c r="C95" i="12"/>
  <c r="G95" i="12" s="1"/>
  <c r="D95" i="12"/>
  <c r="H95" i="12" s="1"/>
  <c r="C96" i="12"/>
  <c r="G96" i="12"/>
  <c r="D96" i="12"/>
  <c r="H96" i="12"/>
  <c r="C97" i="12"/>
  <c r="G97" i="12" s="1"/>
  <c r="D97" i="12"/>
  <c r="H97" i="12" s="1"/>
  <c r="C98" i="12"/>
  <c r="G98" i="12"/>
  <c r="D98" i="12"/>
  <c r="H98" i="12"/>
  <c r="C99" i="12"/>
  <c r="G99" i="12" s="1"/>
  <c r="D99" i="12"/>
  <c r="H99" i="12" s="1"/>
  <c r="C100" i="12"/>
  <c r="G100" i="12"/>
  <c r="D100" i="12"/>
  <c r="H100" i="12"/>
  <c r="C101" i="12"/>
  <c r="G101" i="12" s="1"/>
  <c r="D101" i="12"/>
  <c r="H101" i="12" s="1"/>
  <c r="C102" i="12"/>
  <c r="G102" i="12" s="1"/>
  <c r="D102" i="12"/>
  <c r="H102" i="12" s="1"/>
  <c r="C103" i="12"/>
  <c r="G103" i="12" s="1"/>
  <c r="D103" i="12"/>
  <c r="H103" i="12" s="1"/>
  <c r="C5" i="12"/>
  <c r="G5" i="12"/>
  <c r="D5" i="12"/>
  <c r="H5" i="12"/>
  <c r="C6" i="12"/>
  <c r="G6" i="12"/>
  <c r="D6" i="12"/>
  <c r="H6" i="12" s="1"/>
  <c r="E6" i="12"/>
  <c r="C7" i="12"/>
  <c r="G7" i="12" s="1"/>
  <c r="D7" i="12"/>
  <c r="H7" i="12" s="1"/>
  <c r="C8" i="12"/>
  <c r="G8" i="12" s="1"/>
  <c r="D8" i="12"/>
  <c r="H8" i="12" s="1"/>
  <c r="C9" i="12"/>
  <c r="G9" i="12" s="1"/>
  <c r="D9" i="12"/>
  <c r="H9" i="12" s="1"/>
  <c r="E9" i="12"/>
  <c r="C10" i="12"/>
  <c r="G10" i="12"/>
  <c r="D10" i="12"/>
  <c r="H10" i="12"/>
  <c r="E10" i="12"/>
  <c r="C11" i="12"/>
  <c r="G11" i="12" s="1"/>
  <c r="D11" i="12"/>
  <c r="H11" i="12" s="1"/>
  <c r="C12" i="12"/>
  <c r="G12" i="12" s="1"/>
  <c r="D12" i="12"/>
  <c r="H12" i="12"/>
  <c r="C13" i="12"/>
  <c r="G13" i="12" s="1"/>
  <c r="D13" i="12"/>
  <c r="H13" i="12"/>
  <c r="E13" i="12"/>
  <c r="C14" i="12"/>
  <c r="G14" i="12" s="1"/>
  <c r="D14" i="12"/>
  <c r="H14" i="12"/>
  <c r="E14" i="12"/>
  <c r="F14" i="12"/>
  <c r="C15" i="12"/>
  <c r="G15" i="12"/>
  <c r="D15" i="12"/>
  <c r="H15" i="12" s="1"/>
  <c r="C16" i="12"/>
  <c r="G16" i="12"/>
  <c r="D16" i="12"/>
  <c r="H16" i="12"/>
  <c r="C17" i="12"/>
  <c r="G17" i="12"/>
  <c r="D17" i="12"/>
  <c r="H17" i="12" s="1"/>
  <c r="E17" i="12"/>
  <c r="C18" i="12"/>
  <c r="G18" i="12" s="1"/>
  <c r="D18" i="12"/>
  <c r="H18" i="12" s="1"/>
  <c r="C19" i="12"/>
  <c r="G19" i="12" s="1"/>
  <c r="D19" i="12"/>
  <c r="H19" i="12" s="1"/>
  <c r="C20" i="12"/>
  <c r="G20" i="12"/>
  <c r="D20" i="12"/>
  <c r="H20" i="12"/>
  <c r="C21" i="12"/>
  <c r="G21" i="12"/>
  <c r="D21" i="12"/>
  <c r="H21" i="12" s="1"/>
  <c r="E21" i="12"/>
  <c r="C22" i="12"/>
  <c r="G22" i="12" s="1"/>
  <c r="D22" i="12"/>
  <c r="H22" i="12"/>
  <c r="L4" i="12"/>
  <c r="D4" i="12"/>
  <c r="H4" i="12"/>
  <c r="C4" i="12"/>
  <c r="G4" i="12" s="1"/>
  <c r="E18" i="10"/>
  <c r="D25" i="1" s="1"/>
  <c r="D18" i="10"/>
  <c r="C25" i="1"/>
  <c r="N12" i="10"/>
  <c r="D13" i="4"/>
  <c r="C18" i="10"/>
  <c r="C26" i="1" s="1"/>
  <c r="E17" i="10"/>
  <c r="D23" i="1" s="1"/>
  <c r="O18" i="10"/>
  <c r="D17" i="10"/>
  <c r="C23" i="1" s="1"/>
  <c r="C17" i="10"/>
  <c r="C24" i="1" s="1"/>
  <c r="E16" i="10"/>
  <c r="D21" i="1" s="1"/>
  <c r="D16" i="10"/>
  <c r="C21" i="1" s="1"/>
  <c r="C16" i="10"/>
  <c r="C22" i="1" s="1"/>
  <c r="E15" i="10"/>
  <c r="D19" i="1" s="1"/>
  <c r="D15" i="10"/>
  <c r="C19" i="1" s="1"/>
  <c r="C15" i="10"/>
  <c r="C20" i="1" s="1"/>
  <c r="E14" i="10"/>
  <c r="D17" i="1" s="1"/>
  <c r="O11" i="10"/>
  <c r="D14" i="10"/>
  <c r="C17" i="1" s="1"/>
  <c r="C14" i="10"/>
  <c r="C18" i="1"/>
  <c r="E13" i="10"/>
  <c r="D15" i="1"/>
  <c r="D13" i="10"/>
  <c r="C15" i="1"/>
  <c r="C13" i="10"/>
  <c r="C16" i="1" s="1"/>
  <c r="E12" i="10"/>
  <c r="D13" i="1"/>
  <c r="O16" i="10"/>
  <c r="D12" i="10"/>
  <c r="C13" i="1" s="1"/>
  <c r="C12" i="10"/>
  <c r="C14" i="1" s="1"/>
  <c r="E11" i="10"/>
  <c r="D11" i="1"/>
  <c r="D11" i="10"/>
  <c r="C11" i="1"/>
  <c r="C11" i="10"/>
  <c r="C12" i="1" s="1"/>
  <c r="D6" i="4"/>
  <c r="D7" i="4"/>
  <c r="F37" i="1"/>
  <c r="C37" i="1"/>
  <c r="C32" i="1"/>
  <c r="B19" i="1"/>
  <c r="B17" i="1"/>
  <c r="B15" i="1"/>
  <c r="B13" i="1"/>
  <c r="C6" i="1"/>
  <c r="C5" i="1"/>
  <c r="C4" i="1"/>
  <c r="E3" i="4"/>
  <c r="G4" i="1"/>
  <c r="A36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25" i="1"/>
  <c r="E23" i="1"/>
  <c r="E21" i="1"/>
  <c r="E19" i="1"/>
  <c r="E17" i="1"/>
  <c r="E15" i="1"/>
  <c r="E13" i="1"/>
  <c r="E11" i="1"/>
  <c r="G30" i="1"/>
  <c r="G31" i="1"/>
  <c r="G29" i="1"/>
  <c r="E30" i="1"/>
  <c r="E31" i="1"/>
  <c r="E29" i="1"/>
  <c r="C30" i="1"/>
  <c r="C31" i="1"/>
  <c r="C29" i="1"/>
  <c r="C11" i="4"/>
  <c r="B25" i="1"/>
  <c r="B23" i="1"/>
  <c r="B21" i="1"/>
  <c r="E21" i="4"/>
  <c r="D14" i="4"/>
  <c r="D22" i="4"/>
  <c r="D12" i="4"/>
  <c r="D17" i="4"/>
  <c r="M15" i="10"/>
  <c r="N15" i="10"/>
  <c r="D19" i="4"/>
  <c r="N16" i="10"/>
  <c r="D21" i="4"/>
  <c r="N18" i="10"/>
  <c r="O12" i="10"/>
  <c r="E13" i="4"/>
  <c r="O13" i="10"/>
  <c r="O14" i="10"/>
  <c r="O15" i="10"/>
  <c r="E19" i="4"/>
  <c r="O17" i="10"/>
  <c r="M18" i="10"/>
  <c r="N13" i="10"/>
  <c r="E11" i="4"/>
  <c r="E17" i="4"/>
  <c r="D20" i="4"/>
  <c r="D18" i="4"/>
  <c r="C25" i="4"/>
  <c r="D26" i="4"/>
  <c r="D25" i="4"/>
  <c r="E15" i="4" l="1"/>
  <c r="D15" i="4"/>
  <c r="D16" i="4"/>
  <c r="C23" i="4"/>
  <c r="D23" i="4"/>
  <c r="D24" i="4"/>
</calcChain>
</file>

<file path=xl/sharedStrings.xml><?xml version="1.0" encoding="utf-8"?>
<sst xmlns="http://schemas.openxmlformats.org/spreadsheetml/2006/main" count="328" uniqueCount="187">
  <si>
    <t>学校名</t>
    <rPh sb="0" eb="3">
      <t>ガッコウメイ</t>
    </rPh>
    <phoneticPr fontId="2"/>
  </si>
  <si>
    <t>上記の者は、本校在学中で、標記大会に参加することを承認する。</t>
    <rPh sb="0" eb="2">
      <t>ジョウキ</t>
    </rPh>
    <rPh sb="3" eb="4">
      <t>モノ</t>
    </rPh>
    <rPh sb="6" eb="8">
      <t>ホンコウ</t>
    </rPh>
    <rPh sb="8" eb="11">
      <t>ザイガクチュウ</t>
    </rPh>
    <rPh sb="13" eb="15">
      <t>ヒョウキ</t>
    </rPh>
    <rPh sb="15" eb="17">
      <t>タイカイ</t>
    </rPh>
    <rPh sb="18" eb="20">
      <t>サンカ</t>
    </rPh>
    <rPh sb="25" eb="27">
      <t>ショウニン</t>
    </rPh>
    <phoneticPr fontId="2"/>
  </si>
  <si>
    <t>学年</t>
    <rPh sb="0" eb="2">
      <t>ガクネン</t>
    </rPh>
    <phoneticPr fontId="2"/>
  </si>
  <si>
    <t>登記番号</t>
    <rPh sb="0" eb="2">
      <t>トウキ</t>
    </rPh>
    <rPh sb="2" eb="4">
      <t>バンゴウ</t>
    </rPh>
    <phoneticPr fontId="2"/>
  </si>
  <si>
    <t>最高記録</t>
    <rPh sb="0" eb="2">
      <t>サイコウ</t>
    </rPh>
    <rPh sb="2" eb="4">
      <t>キロク</t>
    </rPh>
    <phoneticPr fontId="2"/>
  </si>
  <si>
    <t>参加顧問名</t>
    <rPh sb="0" eb="2">
      <t>サンカ</t>
    </rPh>
    <rPh sb="2" eb="4">
      <t>コモン</t>
    </rPh>
    <rPh sb="4" eb="5">
      <t>メイ</t>
    </rPh>
    <phoneticPr fontId="2"/>
  </si>
  <si>
    <t>レース中</t>
    <rPh sb="3" eb="4">
      <t>チュウ</t>
    </rPh>
    <phoneticPr fontId="2"/>
  </si>
  <si>
    <t>連絡携帯</t>
    <rPh sb="0" eb="2">
      <t>レンラク</t>
    </rPh>
    <rPh sb="2" eb="4">
      <t>ケイタイ</t>
    </rPh>
    <phoneticPr fontId="2"/>
  </si>
  <si>
    <t>弁当要・不要</t>
    <rPh sb="0" eb="2">
      <t>ベントウ</t>
    </rPh>
    <rPh sb="2" eb="3">
      <t>ヨウ</t>
    </rPh>
    <rPh sb="4" eb="6">
      <t>フヨウ</t>
    </rPh>
    <phoneticPr fontId="2"/>
  </si>
  <si>
    <t>引率の有無</t>
    <rPh sb="0" eb="2">
      <t>インソツ</t>
    </rPh>
    <rPh sb="3" eb="5">
      <t>ウム</t>
    </rPh>
    <phoneticPr fontId="2"/>
  </si>
  <si>
    <t>＊ﾚｰｽ中の非常時に使用します</t>
    <rPh sb="4" eb="5">
      <t>チュウ</t>
    </rPh>
    <rPh sb="6" eb="9">
      <t>ヒジョウジ</t>
    </rPh>
    <rPh sb="10" eb="12">
      <t>シヨウ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</si>
  <si>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</si>
  <si>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高等学校</t>
    <rPh sb="0" eb="2">
      <t>コウトウ</t>
    </rPh>
    <rPh sb="2" eb="4">
      <t>ガッコウ</t>
    </rPh>
    <phoneticPr fontId="2"/>
  </si>
  <si>
    <t>フ　リ　ガ　ナ</t>
    <phoneticPr fontId="2"/>
  </si>
  <si>
    <t>氏　　　　　名</t>
    <rPh sb="0" eb="1">
      <t>シ</t>
    </rPh>
    <rPh sb="6" eb="7">
      <t>メイ</t>
    </rPh>
    <phoneticPr fontId="2"/>
  </si>
  <si>
    <t>　　　　　　　　氏　　　　　　　名</t>
    <rPh sb="8" eb="9">
      <t>シ</t>
    </rPh>
    <rPh sb="16" eb="17">
      <t>メイ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</si>
  <si>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</si>
  <si>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</si>
  <si>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１　区</t>
    <rPh sb="2" eb="3">
      <t>ク</t>
    </rPh>
    <phoneticPr fontId="2"/>
  </si>
  <si>
    <t>２　区</t>
    <rPh sb="2" eb="3">
      <t>ク</t>
    </rPh>
    <phoneticPr fontId="2"/>
  </si>
  <si>
    <t>３　区</t>
    <rPh sb="2" eb="3">
      <t>ク</t>
    </rPh>
    <phoneticPr fontId="2"/>
  </si>
  <si>
    <t>４　区</t>
    <rPh sb="2" eb="3">
      <t>ク</t>
    </rPh>
    <phoneticPr fontId="2"/>
  </si>
  <si>
    <t>５　区</t>
    <rPh sb="2" eb="3">
      <t>ク</t>
    </rPh>
    <phoneticPr fontId="2"/>
  </si>
  <si>
    <t>上記のとおり参加します</t>
    <rPh sb="0" eb="2">
      <t>ジョウキ</t>
    </rPh>
    <rPh sb="6" eb="8">
      <t>サンカ</t>
    </rPh>
    <phoneticPr fontId="2"/>
  </si>
  <si>
    <t>区　間</t>
    <rPh sb="0" eb="1">
      <t>ク</t>
    </rPh>
    <rPh sb="2" eb="3">
      <t>カン</t>
    </rPh>
    <phoneticPr fontId="2"/>
  </si>
  <si>
    <t>（　　　　）</t>
    <phoneticPr fontId="2"/>
  </si>
  <si>
    <t>健康</t>
    <rPh sb="0" eb="2">
      <t>ケンコウ</t>
    </rPh>
    <phoneticPr fontId="2"/>
  </si>
  <si>
    <t>状態</t>
    <rPh sb="0" eb="2">
      <t>ジョウタイ</t>
    </rPh>
    <phoneticPr fontId="2"/>
  </si>
  <si>
    <t>補　員</t>
    <rPh sb="0" eb="1">
      <t>ホ</t>
    </rPh>
    <rPh sb="2" eb="3">
      <t>イン</t>
    </rPh>
    <phoneticPr fontId="2"/>
  </si>
  <si>
    <t>健康状態</t>
    <rPh sb="0" eb="2">
      <t>ケンコウ</t>
    </rPh>
    <rPh sb="2" eb="4">
      <t>ジョウタイ</t>
    </rPh>
    <phoneticPr fontId="2"/>
  </si>
  <si>
    <t>（様式１）</t>
    <rPh sb="1" eb="3">
      <t>ヨウシキ</t>
    </rPh>
    <phoneticPr fontId="2"/>
  </si>
  <si>
    <t>(様式２）</t>
    <rPh sb="1" eb="3">
      <t>ヨウシキ</t>
    </rPh>
    <phoneticPr fontId="2"/>
  </si>
  <si>
    <t>注：監督会議受付にて、校長印押印済みの様式１とともに提出してください。</t>
    <rPh sb="0" eb="1">
      <t>チュウ</t>
    </rPh>
    <rPh sb="2" eb="4">
      <t>カントク</t>
    </rPh>
    <rPh sb="4" eb="6">
      <t>カイギ</t>
    </rPh>
    <rPh sb="6" eb="8">
      <t>ウケツケ</t>
    </rPh>
    <rPh sb="11" eb="13">
      <t>コウチョウ</t>
    </rPh>
    <rPh sb="13" eb="14">
      <t>イン</t>
    </rPh>
    <rPh sb="14" eb="16">
      <t>オウイン</t>
    </rPh>
    <rPh sb="16" eb="17">
      <t>ズ</t>
    </rPh>
    <rPh sb="19" eb="21">
      <t>ヨウシキ</t>
    </rPh>
    <rPh sb="26" eb="28">
      <t>テイシュツ</t>
    </rPh>
    <phoneticPr fontId="2"/>
  </si>
  <si>
    <t>№</t>
    <phoneticPr fontId="2"/>
  </si>
  <si>
    <t>№</t>
    <phoneticPr fontId="2"/>
  </si>
  <si>
    <t>補助員数</t>
    <rPh sb="0" eb="3">
      <t>ホジョイン</t>
    </rPh>
    <rPh sb="3" eb="4">
      <t>スウ</t>
    </rPh>
    <phoneticPr fontId="2"/>
  </si>
  <si>
    <t>ﾅﾝﾊﾞｰ</t>
    <phoneticPr fontId="2"/>
  </si>
  <si>
    <t>氏名</t>
    <rPh sb="0" eb="2">
      <t>シメイ</t>
    </rPh>
    <phoneticPr fontId="2"/>
  </si>
  <si>
    <t>種目</t>
    <rPh sb="0" eb="2">
      <t>シュモク</t>
    </rPh>
    <phoneticPr fontId="2"/>
  </si>
  <si>
    <t>1区</t>
    <rPh sb="1" eb="2">
      <t>ク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</si>
  <si>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</si>
  <si>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</si>
  <si>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</si>
  <si>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5区</t>
    <rPh sb="1" eb="2">
      <t>ク</t>
    </rPh>
    <phoneticPr fontId="2"/>
  </si>
  <si>
    <t>補員1</t>
    <rPh sb="0" eb="2">
      <t>ホイン</t>
    </rPh>
    <phoneticPr fontId="2"/>
  </si>
  <si>
    <t>補員2</t>
    <rPh sb="0" eb="2">
      <t>ホイン</t>
    </rPh>
    <phoneticPr fontId="2"/>
  </si>
  <si>
    <t>補員3</t>
    <rPh sb="0" eb="2">
      <t>ホイン</t>
    </rPh>
    <phoneticPr fontId="2"/>
  </si>
  <si>
    <t>フリガナ</t>
    <phoneticPr fontId="2"/>
  </si>
  <si>
    <t>800m</t>
    <phoneticPr fontId="2"/>
  </si>
  <si>
    <t>1500m</t>
    <phoneticPr fontId="2"/>
  </si>
  <si>
    <t>5000m</t>
    <phoneticPr fontId="2"/>
  </si>
  <si>
    <t>3000m</t>
    <phoneticPr fontId="2"/>
  </si>
  <si>
    <t>3000mSC</t>
    <phoneticPr fontId="2"/>
  </si>
  <si>
    <t>10k</t>
    <phoneticPr fontId="2"/>
  </si>
  <si>
    <t>3k</t>
    <phoneticPr fontId="2"/>
  </si>
  <si>
    <t>申込書用入力欄</t>
    <rPh sb="0" eb="3">
      <t>モウシコミショ</t>
    </rPh>
    <rPh sb="3" eb="4">
      <t>ヨウ</t>
    </rPh>
    <rPh sb="4" eb="7">
      <t>ニュウリョクラン</t>
    </rPh>
    <phoneticPr fontId="2"/>
  </si>
  <si>
    <t>校長名</t>
    <rPh sb="0" eb="3">
      <t>コウチョウメイ</t>
    </rPh>
    <phoneticPr fontId="2"/>
  </si>
  <si>
    <t>監督名</t>
    <rPh sb="0" eb="2">
      <t>カントク</t>
    </rPh>
    <rPh sb="2" eb="3">
      <t>メイ</t>
    </rPh>
    <phoneticPr fontId="2"/>
  </si>
  <si>
    <t>連絡用携帯</t>
    <rPh sb="0" eb="3">
      <t>レンラクヨウ</t>
    </rPh>
    <rPh sb="3" eb="5">
      <t>ケイタイ</t>
    </rPh>
    <phoneticPr fontId="2"/>
  </si>
  <si>
    <t>高等学校長</t>
    <rPh sb="0" eb="2">
      <t>コウトウ</t>
    </rPh>
    <rPh sb="2" eb="3">
      <t>ガク</t>
    </rPh>
    <rPh sb="3" eb="5">
      <t>コウチョウ</t>
    </rPh>
    <phoneticPr fontId="2"/>
  </si>
  <si>
    <t>監督氏名</t>
    <rPh sb="0" eb="2">
      <t>カントク</t>
    </rPh>
    <rPh sb="2" eb="4">
      <t>シメイ</t>
    </rPh>
    <phoneticPr fontId="2"/>
  </si>
  <si>
    <t>参加顧問１</t>
    <rPh sb="0" eb="2">
      <t>サンカ</t>
    </rPh>
    <rPh sb="2" eb="4">
      <t>コモン</t>
    </rPh>
    <phoneticPr fontId="2"/>
  </si>
  <si>
    <t>参加顧問２</t>
    <rPh sb="0" eb="2">
      <t>サンカ</t>
    </rPh>
    <rPh sb="2" eb="4">
      <t>コモン</t>
    </rPh>
    <phoneticPr fontId="2"/>
  </si>
  <si>
    <t>参加顧問３</t>
    <rPh sb="0" eb="2">
      <t>サンカ</t>
    </rPh>
    <rPh sb="2" eb="4">
      <t>コモン</t>
    </rPh>
    <phoneticPr fontId="2"/>
  </si>
  <si>
    <t>弁当</t>
    <rPh sb="0" eb="2">
      <t>ベントウ</t>
    </rPh>
    <phoneticPr fontId="2"/>
  </si>
  <si>
    <t>名</t>
    <rPh sb="0" eb="1">
      <t>メイ</t>
    </rPh>
    <phoneticPr fontId="2"/>
  </si>
  <si>
    <t>申込日</t>
    <rPh sb="0" eb="3">
      <t>モウシコミビ</t>
    </rPh>
    <phoneticPr fontId="2"/>
  </si>
  <si>
    <t>№</t>
    <phoneticPr fontId="2"/>
  </si>
  <si>
    <t>引率なし</t>
    <rPh sb="0" eb="2">
      <t>インソツ</t>
    </rPh>
    <phoneticPr fontId="2"/>
  </si>
  <si>
    <t>引率あり</t>
    <rPh sb="0" eb="2">
      <t>インソツ</t>
    </rPh>
    <phoneticPr fontId="2"/>
  </si>
  <si>
    <t>要</t>
    <rPh sb="0" eb="1">
      <t>ヨウ</t>
    </rPh>
    <phoneticPr fontId="2"/>
  </si>
  <si>
    <t>不要</t>
    <rPh sb="0" eb="2">
      <t>フヨウ</t>
    </rPh>
    <phoneticPr fontId="2"/>
  </si>
  <si>
    <t>萩</t>
    <rPh sb="0" eb="1">
      <t>ハギ</t>
    </rPh>
    <phoneticPr fontId="2"/>
  </si>
  <si>
    <t>山口徳佐</t>
    <rPh sb="0" eb="2">
      <t>ヤマグチ</t>
    </rPh>
    <rPh sb="2" eb="4">
      <t>トクサ</t>
    </rPh>
    <phoneticPr fontId="2"/>
  </si>
  <si>
    <t>早鞆</t>
    <rPh sb="0" eb="2">
      <t>ハヤトモ</t>
    </rPh>
    <phoneticPr fontId="2"/>
  </si>
  <si>
    <t>大津緑洋</t>
    <rPh sb="0" eb="2">
      <t>オオツ</t>
    </rPh>
    <rPh sb="2" eb="3">
      <t>リョク</t>
    </rPh>
    <rPh sb="3" eb="4">
      <t>ヨウ</t>
    </rPh>
    <phoneticPr fontId="2"/>
  </si>
  <si>
    <t>山口</t>
    <rPh sb="0" eb="2">
      <t>ヤマグチ</t>
    </rPh>
    <phoneticPr fontId="2"/>
  </si>
  <si>
    <t>山口県鴻城</t>
    <rPh sb="0" eb="3">
      <t>ヤマグチケン</t>
    </rPh>
    <rPh sb="3" eb="5">
      <t>コウジョウ</t>
    </rPh>
    <phoneticPr fontId="2"/>
  </si>
  <si>
    <t>徳山商工</t>
    <rPh sb="0" eb="2">
      <t>トクヤマ</t>
    </rPh>
    <rPh sb="2" eb="4">
      <t>ショウコウ</t>
    </rPh>
    <phoneticPr fontId="2"/>
  </si>
  <si>
    <t>萩商工</t>
    <rPh sb="0" eb="1">
      <t>ハギ</t>
    </rPh>
    <rPh sb="1" eb="3">
      <t>ショウコウ</t>
    </rPh>
    <phoneticPr fontId="2"/>
  </si>
  <si>
    <t>聖光</t>
    <rPh sb="0" eb="2">
      <t>セイコウ</t>
    </rPh>
    <phoneticPr fontId="2"/>
  </si>
  <si>
    <t>宇部鴻城</t>
    <rPh sb="0" eb="2">
      <t>ウベ</t>
    </rPh>
    <rPh sb="2" eb="4">
      <t>コウジョウ</t>
    </rPh>
    <phoneticPr fontId="2"/>
  </si>
  <si>
    <t>光</t>
    <rPh sb="0" eb="1">
      <t>ヒカリ</t>
    </rPh>
    <phoneticPr fontId="2"/>
  </si>
  <si>
    <t>柳井商工</t>
    <rPh sb="0" eb="2">
      <t>ヤナイ</t>
    </rPh>
    <rPh sb="2" eb="4">
      <t>ショウコウ</t>
    </rPh>
    <phoneticPr fontId="2"/>
  </si>
  <si>
    <t>高水</t>
    <rPh sb="0" eb="2">
      <t>タカミズ</t>
    </rPh>
    <phoneticPr fontId="2"/>
  </si>
  <si>
    <t>防府商工</t>
    <rPh sb="0" eb="2">
      <t>ホウフ</t>
    </rPh>
    <rPh sb="2" eb="4">
      <t>ショウコウ</t>
    </rPh>
    <phoneticPr fontId="2"/>
  </si>
  <si>
    <t>小野田</t>
    <rPh sb="0" eb="3">
      <t>オノダ</t>
    </rPh>
    <phoneticPr fontId="2"/>
  </si>
  <si>
    <t>山口県桜ヶ丘</t>
    <rPh sb="0" eb="3">
      <t>ヤマグチケン</t>
    </rPh>
    <rPh sb="3" eb="6">
      <t>サクラガオカ</t>
    </rPh>
    <phoneticPr fontId="2"/>
  </si>
  <si>
    <t>岩国</t>
    <rPh sb="0" eb="2">
      <t>イワクニ</t>
    </rPh>
    <phoneticPr fontId="2"/>
  </si>
  <si>
    <t>宇部</t>
    <rPh sb="0" eb="2">
      <t>ウベ</t>
    </rPh>
    <phoneticPr fontId="2"/>
  </si>
  <si>
    <t>徳山</t>
    <rPh sb="0" eb="2">
      <t>トクヤマ</t>
    </rPh>
    <phoneticPr fontId="2"/>
  </si>
  <si>
    <t>厚狭</t>
    <rPh sb="0" eb="2">
      <t>アサ</t>
    </rPh>
    <phoneticPr fontId="2"/>
  </si>
  <si>
    <t>田部</t>
    <rPh sb="0" eb="2">
      <t>タベ</t>
    </rPh>
    <phoneticPr fontId="2"/>
  </si>
  <si>
    <t>防府</t>
    <rPh sb="0" eb="2">
      <t>ホウフ</t>
    </rPh>
    <phoneticPr fontId="2"/>
  </si>
  <si>
    <t>新南陽</t>
    <rPh sb="0" eb="3">
      <t>シンナンヨウ</t>
    </rPh>
    <phoneticPr fontId="2"/>
  </si>
  <si>
    <t>防府西</t>
    <rPh sb="0" eb="2">
      <t>ホウフ</t>
    </rPh>
    <rPh sb="2" eb="3">
      <t>ニシ</t>
    </rPh>
    <phoneticPr fontId="2"/>
  </si>
  <si>
    <t>高森</t>
    <rPh sb="0" eb="2">
      <t>タカモリ</t>
    </rPh>
    <phoneticPr fontId="2"/>
  </si>
  <si>
    <t>下松</t>
    <rPh sb="0" eb="2">
      <t>クダマツ</t>
    </rPh>
    <phoneticPr fontId="2"/>
  </si>
  <si>
    <t>下関西</t>
    <rPh sb="0" eb="2">
      <t>シモノセキ</t>
    </rPh>
    <rPh sb="2" eb="3">
      <t>ニシ</t>
    </rPh>
    <phoneticPr fontId="2"/>
  </si>
  <si>
    <t>西京</t>
    <rPh sb="0" eb="2">
      <t>サイキョウ</t>
    </rPh>
    <phoneticPr fontId="2"/>
  </si>
  <si>
    <t>柳井</t>
    <rPh sb="0" eb="2">
      <t>ヤナイ</t>
    </rPh>
    <phoneticPr fontId="2"/>
  </si>
  <si>
    <t>田布施農工</t>
    <rPh sb="0" eb="3">
      <t>タブセ</t>
    </rPh>
    <rPh sb="3" eb="5">
      <t>ノウコウ</t>
    </rPh>
    <phoneticPr fontId="2"/>
  </si>
  <si>
    <t>宇部中央</t>
    <rPh sb="0" eb="2">
      <t>ウベ</t>
    </rPh>
    <rPh sb="2" eb="4">
      <t>チュウオウ</t>
    </rPh>
    <phoneticPr fontId="2"/>
  </si>
  <si>
    <t>熊毛南</t>
    <rPh sb="0" eb="2">
      <t>クマゲ</t>
    </rPh>
    <rPh sb="2" eb="3">
      <t>ミナミ</t>
    </rPh>
    <phoneticPr fontId="2"/>
  </si>
  <si>
    <t>岩国広瀬</t>
    <rPh sb="0" eb="2">
      <t>イワクニ</t>
    </rPh>
    <rPh sb="2" eb="4">
      <t>ヒロセ</t>
    </rPh>
    <phoneticPr fontId="2"/>
  </si>
  <si>
    <t>華陵</t>
    <rPh sb="0" eb="2">
      <t>カリョウ</t>
    </rPh>
    <phoneticPr fontId="2"/>
  </si>
  <si>
    <t>徳山高専</t>
    <rPh sb="0" eb="2">
      <t>トクヤマ</t>
    </rPh>
    <rPh sb="2" eb="4">
      <t>コウセン</t>
    </rPh>
    <phoneticPr fontId="2"/>
  </si>
  <si>
    <t>岩国総合</t>
    <rPh sb="0" eb="2">
      <t>イワクニ</t>
    </rPh>
    <rPh sb="2" eb="4">
      <t>ソウゴウ</t>
    </rPh>
    <phoneticPr fontId="2"/>
  </si>
  <si>
    <t>野田学園</t>
    <rPh sb="0" eb="2">
      <t>ノダ</t>
    </rPh>
    <rPh sb="2" eb="4">
      <t>ガクエン</t>
    </rPh>
    <phoneticPr fontId="2"/>
  </si>
  <si>
    <t>慶進</t>
    <rPh sb="0" eb="2">
      <t>ケイシン</t>
    </rPh>
    <phoneticPr fontId="2"/>
  </si>
  <si>
    <r>
      <t xml:space="preserve"> </t>
    </r>
    <r>
      <rPr>
        <b/>
        <u/>
        <sz val="14"/>
        <color indexed="10"/>
        <rFont val="ＭＳ Ｐゴシック"/>
        <family val="3"/>
        <charset val="128"/>
      </rPr>
      <t>ﾅﾝﾊﾞｰ一覧ｼｰﾄでご確認下さい。</t>
    </r>
    <r>
      <rPr>
        <b/>
        <sz val="14"/>
        <color indexed="10"/>
        <rFont val="ＭＳ Ｐゴシック"/>
        <family val="3"/>
        <charset val="128"/>
      </rPr>
      <t>初出場・不明の場合は、お問い合わせ下さい。</t>
    </r>
    <rPh sb="6" eb="8">
      <t>イチラン</t>
    </rPh>
    <rPh sb="13" eb="15">
      <t>カクニン</t>
    </rPh>
    <rPh sb="15" eb="16">
      <t>クダ</t>
    </rPh>
    <rPh sb="19" eb="22">
      <t>ハツシュツジョウ</t>
    </rPh>
    <rPh sb="23" eb="25">
      <t>フメイ</t>
    </rPh>
    <rPh sb="26" eb="28">
      <t>バアイ</t>
    </rPh>
    <rPh sb="31" eb="32">
      <t>ト</t>
    </rPh>
    <rPh sb="33" eb="34">
      <t>ア</t>
    </rPh>
    <rPh sb="36" eb="37">
      <t>クダ</t>
    </rPh>
    <phoneticPr fontId="2"/>
  </si>
  <si>
    <t>←この色のセルに入力してください。</t>
    <rPh sb="3" eb="4">
      <t>イロ</t>
    </rPh>
    <rPh sb="8" eb="10">
      <t>ニュウリョク</t>
    </rPh>
    <phoneticPr fontId="2"/>
  </si>
  <si>
    <t>県高校駅伝ナンバー（女子）</t>
    <rPh sb="0" eb="1">
      <t>ケン</t>
    </rPh>
    <rPh sb="1" eb="3">
      <t>コウコウ</t>
    </rPh>
    <rPh sb="3" eb="5">
      <t>エキデン</t>
    </rPh>
    <rPh sb="10" eb="12">
      <t>ジョシ</t>
    </rPh>
    <phoneticPr fontId="2"/>
  </si>
  <si>
    <t>下関南</t>
    <rPh sb="0" eb="2">
      <t>シモノセキ</t>
    </rPh>
    <rPh sb="2" eb="3">
      <t>ミナミ</t>
    </rPh>
    <phoneticPr fontId="2"/>
  </si>
  <si>
    <t>成進</t>
    <rPh sb="0" eb="1">
      <t>ナリ</t>
    </rPh>
    <rPh sb="1" eb="2">
      <t>ススム</t>
    </rPh>
    <phoneticPr fontId="2"/>
  </si>
  <si>
    <t>宇部商</t>
    <rPh sb="0" eb="2">
      <t>ウベ</t>
    </rPh>
    <rPh sb="2" eb="3">
      <t>ショウ</t>
    </rPh>
    <phoneticPr fontId="2"/>
  </si>
  <si>
    <t>光丘</t>
    <rPh sb="0" eb="2">
      <t>ヒカリガオカ</t>
    </rPh>
    <phoneticPr fontId="2"/>
  </si>
  <si>
    <t>山口中央</t>
    <rPh sb="0" eb="2">
      <t>ヤマグチ</t>
    </rPh>
    <rPh sb="2" eb="4">
      <t>チュウオウ</t>
    </rPh>
    <phoneticPr fontId="2"/>
  </si>
  <si>
    <t>誠英</t>
    <rPh sb="0" eb="2">
      <t>セイエイ</t>
    </rPh>
    <phoneticPr fontId="2"/>
  </si>
  <si>
    <t>長府</t>
    <rPh sb="0" eb="2">
      <t>チョウフ</t>
    </rPh>
    <phoneticPr fontId="2"/>
  </si>
  <si>
    <t>山口農</t>
    <rPh sb="0" eb="2">
      <t>ヤマグチ</t>
    </rPh>
    <rPh sb="2" eb="3">
      <t>ノウ</t>
    </rPh>
    <phoneticPr fontId="2"/>
  </si>
  <si>
    <t>萩光塩</t>
    <rPh sb="0" eb="1">
      <t>ハギ</t>
    </rPh>
    <rPh sb="1" eb="2">
      <t>コウ</t>
    </rPh>
    <rPh sb="2" eb="3">
      <t>エン</t>
    </rPh>
    <phoneticPr fontId="2"/>
  </si>
  <si>
    <t>周防大島</t>
    <rPh sb="0" eb="4">
      <t>スオウオオシマ</t>
    </rPh>
    <phoneticPr fontId="2"/>
  </si>
  <si>
    <t>岩国商</t>
    <rPh sb="0" eb="2">
      <t>イワクニ</t>
    </rPh>
    <rPh sb="2" eb="3">
      <t>ショウ</t>
    </rPh>
    <phoneticPr fontId="2"/>
  </si>
  <si>
    <t>宇部西</t>
    <rPh sb="0" eb="2">
      <t>ウベ</t>
    </rPh>
    <rPh sb="2" eb="3">
      <t>ニシ</t>
    </rPh>
    <phoneticPr fontId="2"/>
  </si>
  <si>
    <t>豊浦</t>
    <rPh sb="0" eb="2">
      <t>トヨラ</t>
    </rPh>
    <phoneticPr fontId="2"/>
  </si>
  <si>
    <t>岩</t>
    <rPh sb="0" eb="1">
      <t>イワ</t>
    </rPh>
    <phoneticPr fontId="2"/>
  </si>
  <si>
    <t>岩柳支部</t>
    <rPh sb="0" eb="1">
      <t>ガン</t>
    </rPh>
    <rPh sb="1" eb="2">
      <t>リュウ</t>
    </rPh>
    <rPh sb="2" eb="4">
      <t>シブ</t>
    </rPh>
    <phoneticPr fontId="2"/>
  </si>
  <si>
    <t>徳山支部</t>
    <rPh sb="0" eb="2">
      <t>トクヤマ</t>
    </rPh>
    <rPh sb="2" eb="4">
      <t>シブ</t>
    </rPh>
    <phoneticPr fontId="2"/>
  </si>
  <si>
    <t>山防支部</t>
    <rPh sb="0" eb="1">
      <t>ヤマ</t>
    </rPh>
    <rPh sb="1" eb="2">
      <t>ボウ</t>
    </rPh>
    <rPh sb="2" eb="4">
      <t>シブ</t>
    </rPh>
    <phoneticPr fontId="2"/>
  </si>
  <si>
    <t>宇部支部</t>
    <rPh sb="0" eb="2">
      <t>ウベ</t>
    </rPh>
    <rPh sb="2" eb="4">
      <t>シブ</t>
    </rPh>
    <phoneticPr fontId="2"/>
  </si>
  <si>
    <t>下関支部</t>
    <rPh sb="0" eb="2">
      <t>シモノセキ</t>
    </rPh>
    <rPh sb="2" eb="4">
      <t>シブ</t>
    </rPh>
    <phoneticPr fontId="2"/>
  </si>
  <si>
    <t>長北支部</t>
    <rPh sb="0" eb="1">
      <t>チョウ</t>
    </rPh>
    <rPh sb="1" eb="2">
      <t>ホク</t>
    </rPh>
    <rPh sb="2" eb="4">
      <t>シブ</t>
    </rPh>
    <phoneticPr fontId="2"/>
  </si>
  <si>
    <t>徳</t>
    <rPh sb="0" eb="1">
      <t>トク</t>
    </rPh>
    <phoneticPr fontId="2"/>
  </si>
  <si>
    <t>山</t>
    <rPh sb="0" eb="1">
      <t>ヤマ</t>
    </rPh>
    <phoneticPr fontId="2"/>
  </si>
  <si>
    <t>宇</t>
    <rPh sb="0" eb="1">
      <t>ウ</t>
    </rPh>
    <phoneticPr fontId="2"/>
  </si>
  <si>
    <t>下</t>
    <rPh sb="0" eb="1">
      <t>シタ</t>
    </rPh>
    <phoneticPr fontId="2"/>
  </si>
  <si>
    <t>長</t>
    <rPh sb="0" eb="1">
      <t>チョウ</t>
    </rPh>
    <phoneticPr fontId="2"/>
  </si>
  <si>
    <t>下関商</t>
    <rPh sb="0" eb="2">
      <t>シモノセキ</t>
    </rPh>
    <rPh sb="2" eb="3">
      <t>ショウ</t>
    </rPh>
    <phoneticPr fontId="2"/>
  </si>
  <si>
    <t>学校データ入力欄</t>
    <rPh sb="0" eb="2">
      <t>ガッコウ</t>
    </rPh>
    <rPh sb="5" eb="7">
      <t>ニュウリョク</t>
    </rPh>
    <rPh sb="7" eb="8">
      <t>ラン</t>
    </rPh>
    <phoneticPr fontId="2"/>
  </si>
  <si>
    <t>表示しない列</t>
    <rPh sb="0" eb="2">
      <t>ヒョウジ</t>
    </rPh>
    <rPh sb="5" eb="6">
      <t>レツ</t>
    </rPh>
    <phoneticPr fontId="2"/>
  </si>
  <si>
    <t>入力しなくて良い</t>
    <rPh sb="0" eb="2">
      <t>ニュウリョク</t>
    </rPh>
    <rPh sb="6" eb="7">
      <t>ヨ</t>
    </rPh>
    <phoneticPr fontId="2"/>
  </si>
  <si>
    <t>番号</t>
    <rPh sb="0" eb="2">
      <t>バンゴウ</t>
    </rPh>
    <phoneticPr fontId="2"/>
  </si>
  <si>
    <t>登録月日</t>
    <rPh sb="0" eb="2">
      <t>トウロク</t>
    </rPh>
    <rPh sb="2" eb="4">
      <t>ツキヒ</t>
    </rPh>
    <phoneticPr fontId="2"/>
  </si>
  <si>
    <t>学校コード</t>
    <rPh sb="0" eb="2">
      <t>ガッコウ</t>
    </rPh>
    <phoneticPr fontId="2"/>
  </si>
  <si>
    <t>登録番号</t>
    <rPh sb="0" eb="2">
      <t>トウロク</t>
    </rPh>
    <rPh sb="2" eb="4">
      <t>バンゴウ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</si>
  <si>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</si>
  <si>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</si>
  <si>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都道府県</t>
    <rPh sb="0" eb="1">
      <t>ミヤコ</t>
    </rPh>
    <rPh sb="1" eb="2">
      <t>ミチ</t>
    </rPh>
    <rPh sb="2" eb="4">
      <t>フケン</t>
    </rPh>
    <phoneticPr fontId="2"/>
  </si>
  <si>
    <t>この色</t>
    <rPh sb="2" eb="3">
      <t>イロ</t>
    </rPh>
    <phoneticPr fontId="2"/>
  </si>
  <si>
    <t>枠内を入力してください。</t>
    <rPh sb="0" eb="1">
      <t>ワク</t>
    </rPh>
    <rPh sb="1" eb="2">
      <t>ナイ</t>
    </rPh>
    <rPh sb="3" eb="5">
      <t>ニュウリョク</t>
    </rPh>
    <phoneticPr fontId="2"/>
  </si>
  <si>
    <t>男継新</t>
    <rPh sb="0" eb="1">
      <t>オトコ</t>
    </rPh>
    <rPh sb="1" eb="2">
      <t>ケイ</t>
    </rPh>
    <rPh sb="2" eb="3">
      <t>シン</t>
    </rPh>
    <phoneticPr fontId="2"/>
  </si>
  <si>
    <t>女継新</t>
    <rPh sb="0" eb="1">
      <t>オンナ</t>
    </rPh>
    <rPh sb="1" eb="2">
      <t>ケイ</t>
    </rPh>
    <rPh sb="2" eb="3">
      <t>シン</t>
    </rPh>
    <phoneticPr fontId="2"/>
  </si>
  <si>
    <t>男追加</t>
    <rPh sb="0" eb="1">
      <t>オトコ</t>
    </rPh>
    <rPh sb="1" eb="3">
      <t>ツイカ</t>
    </rPh>
    <phoneticPr fontId="2"/>
  </si>
  <si>
    <t>女追加</t>
    <rPh sb="0" eb="1">
      <t>オンナ</t>
    </rPh>
    <rPh sb="1" eb="3">
      <t>ツイカ</t>
    </rPh>
    <phoneticPr fontId="2"/>
  </si>
  <si>
    <t>支部</t>
    <rPh sb="0" eb="2">
      <t>シブ</t>
    </rPh>
    <phoneticPr fontId="2"/>
  </si>
  <si>
    <t>選手番号</t>
    <rPh sb="0" eb="2">
      <t>センシュ</t>
    </rPh>
    <rPh sb="2" eb="4">
      <t>バンゴウ</t>
    </rPh>
    <phoneticPr fontId="2"/>
  </si>
  <si>
    <t>（姓と名の間は全角１文字スペース）</t>
    <rPh sb="1" eb="2">
      <t>セイ</t>
    </rPh>
    <rPh sb="3" eb="4">
      <t>メイ</t>
    </rPh>
    <rPh sb="5" eb="6">
      <t>アイダ</t>
    </rPh>
    <rPh sb="7" eb="9">
      <t>ゼンカク</t>
    </rPh>
    <rPh sb="10" eb="12">
      <t>モジ</t>
    </rPh>
    <phoneticPr fontId="2"/>
  </si>
  <si>
    <t>（全角カタカナで入力、姓と名の間は全角１文字スペース）</t>
    <rPh sb="1" eb="3">
      <t>ゼンカク</t>
    </rPh>
    <rPh sb="8" eb="10">
      <t>ニュウリョク</t>
    </rPh>
    <rPh sb="11" eb="12">
      <t>セイ</t>
    </rPh>
    <rPh sb="13" eb="14">
      <t>メイ</t>
    </rPh>
    <rPh sb="15" eb="16">
      <t>アイダ</t>
    </rPh>
    <rPh sb="17" eb="19">
      <t>ゼンカク</t>
    </rPh>
    <rPh sb="20" eb="22">
      <t>モジ</t>
    </rPh>
    <phoneticPr fontId="2"/>
  </si>
  <si>
    <t>年（西暦）</t>
    <rPh sb="0" eb="1">
      <t>ネン</t>
    </rPh>
    <rPh sb="2" eb="4">
      <t>セイレキ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</si>
  <si>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</si>
  <si>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</si>
  <si>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申請用ファイルから貼り付ける</t>
    <rPh sb="0" eb="2">
      <t>シンセイ</t>
    </rPh>
    <rPh sb="2" eb="3">
      <t>ヨウ</t>
    </rPh>
    <rPh sb="9" eb="10">
      <t>ハ</t>
    </rPh>
    <rPh sb="11" eb="12">
      <t>ツ</t>
    </rPh>
    <phoneticPr fontId="2"/>
  </si>
  <si>
    <t>山口県</t>
    <rPh sb="0" eb="3">
      <t>ヤマグチケン</t>
    </rPh>
    <phoneticPr fontId="2"/>
  </si>
  <si>
    <t>★行ごと貼り付けでなく、</t>
    <rPh sb="1" eb="2">
      <t>ギョウ</t>
    </rPh>
    <rPh sb="4" eb="5">
      <t>ハ</t>
    </rPh>
    <rPh sb="6" eb="7">
      <t>ツ</t>
    </rPh>
    <phoneticPr fontId="2"/>
  </si>
  <si>
    <t>　 範囲指定による貼り付けにしてください。</t>
    <rPh sb="2" eb="4">
      <t>ハンイ</t>
    </rPh>
    <rPh sb="4" eb="6">
      <t>シテイ</t>
    </rPh>
    <rPh sb="9" eb="10">
      <t>ハ</t>
    </rPh>
    <rPh sb="11" eb="12">
      <t>ツ</t>
    </rPh>
    <phoneticPr fontId="2"/>
  </si>
  <si>
    <t>フリガナ</t>
    <phoneticPr fontId="2"/>
  </si>
  <si>
    <t>←注意！～県駅伝のﾅﾝﾊﾞｰです。県総体等の学校番号とお間違えのないように！！</t>
    <rPh sb="1" eb="3">
      <t>チュウイ</t>
    </rPh>
    <rPh sb="5" eb="6">
      <t>ケン</t>
    </rPh>
    <rPh sb="6" eb="8">
      <t>エキデン</t>
    </rPh>
    <rPh sb="17" eb="18">
      <t>ケン</t>
    </rPh>
    <rPh sb="18" eb="20">
      <t>ソウタイ</t>
    </rPh>
    <rPh sb="20" eb="21">
      <t>トウ</t>
    </rPh>
    <rPh sb="22" eb="24">
      <t>ガッコウ</t>
    </rPh>
    <rPh sb="24" eb="26">
      <t>バンゴウ</t>
    </rPh>
    <rPh sb="28" eb="30">
      <t>マチガ</t>
    </rPh>
    <phoneticPr fontId="2"/>
  </si>
  <si>
    <t>←ハイフン(-)を使って入力してください。例）090-1234-5678</t>
    <rPh sb="9" eb="10">
      <t>ツカ</t>
    </rPh>
    <rPh sb="12" eb="14">
      <t>ニュウリョク</t>
    </rPh>
    <rPh sb="21" eb="22">
      <t>レイ</t>
    </rPh>
    <phoneticPr fontId="2"/>
  </si>
  <si>
    <t>↑</t>
    <phoneticPr fontId="2"/>
  </si>
  <si>
    <t>このセルにはﾅﾝﾊﾞｰではなく、左端の番号を入力してください。</t>
    <rPh sb="16" eb="18">
      <t>ヒダリハシ</t>
    </rPh>
    <rPh sb="19" eb="21">
      <t>バンゴウ</t>
    </rPh>
    <rPh sb="22" eb="24">
      <t>ニュウリョク</t>
    </rPh>
    <phoneticPr fontId="2"/>
  </si>
  <si>
    <t>申込書の</t>
    <rPh sb="0" eb="3">
      <t>モウシコミショ</t>
    </rPh>
    <phoneticPr fontId="2"/>
  </si>
  <si>
    <t>番　　　号</t>
    <rPh sb="0" eb="1">
      <t>バン</t>
    </rPh>
    <rPh sb="4" eb="5">
      <t>ゴウ</t>
    </rPh>
    <phoneticPr fontId="2"/>
  </si>
  <si>
    <t>徳山徳山北</t>
    <rPh sb="0" eb="2">
      <t>トクヤマ</t>
    </rPh>
    <rPh sb="2" eb="4">
      <t>トクヤマ</t>
    </rPh>
    <rPh sb="4" eb="5">
      <t>キタ</t>
    </rPh>
    <phoneticPr fontId="2"/>
  </si>
  <si>
    <t>防府佐波</t>
    <rPh sb="0" eb="2">
      <t>ホウフ</t>
    </rPh>
    <rPh sb="2" eb="4">
      <t>サバ</t>
    </rPh>
    <phoneticPr fontId="2"/>
  </si>
  <si>
    <t>萩奈古</t>
    <rPh sb="0" eb="1">
      <t>ハギ</t>
    </rPh>
    <rPh sb="1" eb="3">
      <t>ナゴ</t>
    </rPh>
    <phoneticPr fontId="2"/>
  </si>
  <si>
    <t>下関北</t>
    <rPh sb="0" eb="2">
      <t>シモノセキ</t>
    </rPh>
    <rPh sb="2" eb="3">
      <t>キタ</t>
    </rPh>
    <phoneticPr fontId="2"/>
  </si>
  <si>
    <t>最高記録は極力入力してください。</t>
    <rPh sb="0" eb="4">
      <t>サイコウキロク</t>
    </rPh>
    <rPh sb="5" eb="7">
      <t>キョクリョク</t>
    </rPh>
    <rPh sb="7" eb="9">
      <t>ニュウリョク</t>
    </rPh>
    <phoneticPr fontId="2"/>
  </si>
  <si>
    <t>公認記録でなくても構いません。</t>
    <rPh sb="0" eb="4">
      <t>コウニンキロク</t>
    </rPh>
    <rPh sb="9" eb="10">
      <t>カマ</t>
    </rPh>
    <phoneticPr fontId="2"/>
  </si>
  <si>
    <t>正式オーダー用入力欄</t>
    <rPh sb="0" eb="2">
      <t>セイシキ</t>
    </rPh>
    <rPh sb="6" eb="7">
      <t>ヨウ</t>
    </rPh>
    <rPh sb="7" eb="10">
      <t>ニュウリョクラン</t>
    </rPh>
    <phoneticPr fontId="2"/>
  </si>
  <si>
    <t>正式オーダー表</t>
    <rPh sb="0" eb="2">
      <t>セイシキ</t>
    </rPh>
    <rPh sb="6" eb="7">
      <t>ヒョウ</t>
    </rPh>
    <phoneticPr fontId="2"/>
  </si>
  <si>
    <t>山農西市</t>
    <rPh sb="0" eb="1">
      <t>ヤマ</t>
    </rPh>
    <rPh sb="1" eb="2">
      <t>ノウ</t>
    </rPh>
    <rPh sb="2" eb="4">
      <t>ニシイチ</t>
    </rPh>
    <phoneticPr fontId="2"/>
  </si>
  <si>
    <t>令和 7 年  月  日</t>
    <rPh sb="0" eb="2">
      <t>レイワ</t>
    </rPh>
    <rPh sb="5" eb="6">
      <t>ネン</t>
    </rPh>
    <rPh sb="8" eb="9">
      <t>ツキ</t>
    </rPh>
    <rPh sb="11" eb="12">
      <t>ヒ</t>
    </rPh>
    <phoneticPr fontId="2"/>
  </si>
  <si>
    <t>女子第40回　山口県高等学校駅伝競走大会申込書</t>
    <rPh sb="0" eb="2">
      <t>ジョシ</t>
    </rPh>
    <rPh sb="2" eb="3">
      <t>ダイ</t>
    </rPh>
    <rPh sb="5" eb="6">
      <t>カイ</t>
    </rPh>
    <rPh sb="7" eb="10">
      <t>ヤマグチケン</t>
    </rPh>
    <rPh sb="10" eb="12">
      <t>コウトウ</t>
    </rPh>
    <rPh sb="12" eb="14">
      <t>ガッコウ</t>
    </rPh>
    <rPh sb="14" eb="16">
      <t>エキデン</t>
    </rPh>
    <rPh sb="16" eb="18">
      <t>キョウソウ</t>
    </rPh>
    <rPh sb="18" eb="20">
      <t>タイカイ</t>
    </rPh>
    <rPh sb="20" eb="23">
      <t>モウシコミショ</t>
    </rPh>
    <phoneticPr fontId="2"/>
  </si>
  <si>
    <t>女子　第40回　山口県高等学校駅伝競走大会</t>
    <rPh sb="0" eb="2">
      <t>ジョシ</t>
    </rPh>
    <rPh sb="3" eb="4">
      <t>ダイ</t>
    </rPh>
    <rPh sb="6" eb="7">
      <t>カイ</t>
    </rPh>
    <rPh sb="8" eb="11">
      <t>ヤマグチケン</t>
    </rPh>
    <rPh sb="11" eb="13">
      <t>コウトウ</t>
    </rPh>
    <rPh sb="13" eb="15">
      <t>ガッコウ</t>
    </rPh>
    <rPh sb="15" eb="17">
      <t>エキデン</t>
    </rPh>
    <rPh sb="17" eb="19">
      <t>キョウソウ</t>
    </rPh>
    <rPh sb="19" eb="21">
      <t>タイカイ</t>
    </rPh>
    <phoneticPr fontId="2"/>
  </si>
  <si>
    <t>高川学園</t>
    <rPh sb="0" eb="4">
      <t>タカガワガクエン</t>
    </rPh>
    <phoneticPr fontId="2"/>
  </si>
  <si>
    <t>中村学園</t>
    <rPh sb="0" eb="2">
      <t>ナカムラ</t>
    </rPh>
    <rPh sb="2" eb="4">
      <t>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</si>
</sst>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0"/>
      <color indexed="16"/>
      <name val="ＭＳ Ｐ明朝"/>
      <family val="1"/>
      <charset val="128"/>
    </font>
    <font>
      <sz val="12"/>
      <color indexed="16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sz val="8"/>
      <color indexed="16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C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dotted">
        <color indexed="16"/>
      </right>
      <top style="thin">
        <color indexed="16"/>
      </top>
      <bottom style="thin">
        <color indexed="16"/>
      </bottom>
      <diagonal/>
    </border>
    <border>
      <left style="dotted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8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 shrinkToFit="1"/>
    </xf>
    <xf numFmtId="0" fontId="0" fillId="0" borderId="12" xfId="0" applyBorder="1">
      <alignment vertical="center"/>
    </xf>
    <xf numFmtId="0" fontId="1" fillId="0" borderId="12" xfId="0" applyFont="1" applyBorder="1" applyAlignment="1">
      <alignment horizontal="left" vertical="center" shrinkToFit="1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1" fillId="0" borderId="15" xfId="0" applyFont="1" applyBorder="1" applyAlignment="1">
      <alignment horizontal="left" vertical="center" shrinkToFit="1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" xfId="0" applyFill="1" applyBorder="1">
      <alignment vertical="center"/>
    </xf>
    <xf numFmtId="49" fontId="0" fillId="2" borderId="24" xfId="0" applyNumberFormat="1" applyFill="1" applyBorder="1" applyAlignment="1">
      <alignment horizontal="left" vertical="center"/>
    </xf>
    <xf numFmtId="0" fontId="0" fillId="2" borderId="12" xfId="0" applyFill="1" applyBorder="1">
      <alignment vertical="center"/>
    </xf>
    <xf numFmtId="49" fontId="0" fillId="2" borderId="25" xfId="0" applyNumberFormat="1" applyFill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11" fillId="0" borderId="0" xfId="0" applyFont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28" xfId="0" applyBorder="1" applyAlignment="1">
      <alignment horizontal="right" vertical="center"/>
    </xf>
    <xf numFmtId="0" fontId="0" fillId="0" borderId="28" xfId="0" applyBorder="1">
      <alignment vertical="center"/>
    </xf>
    <xf numFmtId="0" fontId="1" fillId="0" borderId="28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0" fillId="2" borderId="24" xfId="0" applyFill="1" applyBorder="1">
      <alignment vertical="center"/>
    </xf>
    <xf numFmtId="0" fontId="1" fillId="0" borderId="13" xfId="0" applyFont="1" applyBorder="1" applyAlignment="1">
      <alignment horizontal="left" vertical="center" shrinkToFit="1"/>
    </xf>
    <xf numFmtId="0" fontId="0" fillId="0" borderId="29" xfId="0" applyBorder="1">
      <alignment vertical="center"/>
    </xf>
    <xf numFmtId="0" fontId="1" fillId="2" borderId="15" xfId="0" applyFont="1" applyFill="1" applyBorder="1" applyAlignment="1">
      <alignment horizontal="left" vertical="center" shrinkToFit="1"/>
    </xf>
    <xf numFmtId="0" fontId="0" fillId="2" borderId="26" xfId="0" applyFill="1" applyBorder="1">
      <alignment vertical="center"/>
    </xf>
    <xf numFmtId="0" fontId="0" fillId="0" borderId="20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12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0" fillId="2" borderId="31" xfId="0" applyFill="1" applyBorder="1">
      <alignment vertical="center"/>
    </xf>
    <xf numFmtId="0" fontId="1" fillId="2" borderId="8" xfId="0" applyFont="1" applyFill="1" applyBorder="1" applyAlignment="1">
      <alignment horizontal="left" vertical="center" shrinkToFit="1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0" fontId="3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3" borderId="2" xfId="0" applyFill="1" applyBorder="1">
      <alignment vertical="center"/>
    </xf>
    <xf numFmtId="0" fontId="0" fillId="0" borderId="40" xfId="0" applyBorder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 justifyLastLine="1"/>
    </xf>
    <xf numFmtId="0" fontId="20" fillId="4" borderId="41" xfId="0" applyFont="1" applyFill="1" applyBorder="1" applyAlignment="1">
      <alignment vertical="center" textRotation="255"/>
    </xf>
    <xf numFmtId="0" fontId="20" fillId="0" borderId="41" xfId="0" applyFont="1" applyBorder="1" applyAlignment="1">
      <alignment horizontal="distributed" vertical="center" justifyLastLine="1"/>
    </xf>
    <xf numFmtId="0" fontId="21" fillId="0" borderId="41" xfId="0" applyFont="1" applyBorder="1" applyAlignment="1">
      <alignment horizontal="distributed" justifyLastLine="1"/>
    </xf>
    <xf numFmtId="0" fontId="15" fillId="2" borderId="1" xfId="0" applyFont="1" applyFill="1" applyBorder="1" applyAlignment="1" applyProtection="1">
      <alignment horizontal="distributed" vertical="center" justifyLastLine="1"/>
      <protection hidden="1"/>
    </xf>
    <xf numFmtId="0" fontId="20" fillId="4" borderId="42" xfId="0" applyFont="1" applyFill="1" applyBorder="1" applyAlignment="1">
      <alignment vertical="top" textRotation="255" shrinkToFit="1"/>
    </xf>
    <xf numFmtId="0" fontId="17" fillId="0" borderId="0" xfId="0" applyFont="1" applyAlignment="1" applyProtection="1">
      <alignment horizontal="center" vertical="center" wrapText="1"/>
      <protection hidden="1"/>
    </xf>
    <xf numFmtId="0" fontId="19" fillId="5" borderId="43" xfId="0" applyFont="1" applyFill="1" applyBorder="1" applyAlignment="1">
      <alignment vertical="center" textRotation="255"/>
    </xf>
    <xf numFmtId="0" fontId="19" fillId="0" borderId="44" xfId="0" applyFont="1" applyBorder="1" applyAlignment="1">
      <alignment horizontal="distributed" vertical="center" justifyLastLine="1"/>
    </xf>
    <xf numFmtId="0" fontId="23" fillId="0" borderId="42" xfId="0" applyFont="1" applyBorder="1" applyAlignment="1">
      <alignment horizontal="center" vertical="center" wrapText="1"/>
    </xf>
    <xf numFmtId="0" fontId="23" fillId="0" borderId="42" xfId="0" applyFont="1" applyBorder="1" applyAlignment="1">
      <alignment vertical="center" wrapText="1"/>
    </xf>
    <xf numFmtId="0" fontId="19" fillId="0" borderId="45" xfId="0" applyFont="1" applyBorder="1" applyAlignment="1">
      <alignment horizontal="centerContinuous" vertical="center" shrinkToFit="1"/>
    </xf>
    <xf numFmtId="0" fontId="19" fillId="0" borderId="45" xfId="0" applyFont="1" applyBorder="1" applyAlignment="1">
      <alignment horizontal="distributed" vertical="center" justifyLastLine="1"/>
    </xf>
    <xf numFmtId="0" fontId="17" fillId="0" borderId="0" xfId="0" applyFont="1" applyAlignment="1">
      <alignment horizontal="center" vertical="center" justifyLastLine="1"/>
    </xf>
    <xf numFmtId="0" fontId="20" fillId="4" borderId="45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176" fontId="25" fillId="0" borderId="45" xfId="0" applyNumberFormat="1" applyFont="1" applyBorder="1" applyAlignment="1" applyProtection="1">
      <alignment horizontal="center" vertical="center"/>
      <protection locked="0"/>
    </xf>
    <xf numFmtId="0" fontId="26" fillId="4" borderId="45" xfId="0" applyFont="1" applyFill="1" applyBorder="1" applyAlignment="1">
      <alignment horizontal="center" vertical="center"/>
    </xf>
    <xf numFmtId="0" fontId="26" fillId="5" borderId="46" xfId="0" applyFont="1" applyFill="1" applyBorder="1">
      <alignment vertical="center"/>
    </xf>
    <xf numFmtId="177" fontId="27" fillId="2" borderId="44" xfId="0" applyNumberFormat="1" applyFont="1" applyFill="1" applyBorder="1" applyAlignment="1" applyProtection="1">
      <alignment horizontal="center" vertical="center"/>
      <protection locked="0"/>
    </xf>
    <xf numFmtId="0" fontId="27" fillId="2" borderId="45" xfId="0" applyFont="1" applyFill="1" applyBorder="1" applyProtection="1">
      <alignment vertical="center"/>
      <protection locked="0"/>
    </xf>
    <xf numFmtId="1" fontId="27" fillId="2" borderId="45" xfId="0" applyNumberFormat="1" applyFont="1" applyFill="1" applyBorder="1" applyAlignment="1" applyProtection="1">
      <alignment horizontal="center" vertical="center"/>
      <protection locked="0"/>
    </xf>
    <xf numFmtId="49" fontId="27" fillId="2" borderId="45" xfId="0" applyNumberFormat="1" applyFont="1" applyFill="1" applyBorder="1" applyAlignment="1" applyProtection="1">
      <alignment horizontal="center" vertical="center"/>
      <protection locked="0"/>
    </xf>
    <xf numFmtId="178" fontId="27" fillId="2" borderId="45" xfId="0" applyNumberFormat="1" applyFont="1" applyFill="1" applyBorder="1" applyAlignment="1" applyProtection="1">
      <alignment horizontal="center" vertical="center"/>
      <protection locked="0"/>
    </xf>
    <xf numFmtId="0" fontId="28" fillId="5" borderId="45" xfId="0" applyFont="1" applyFill="1" applyBorder="1" applyAlignment="1">
      <alignment horizontal="center" vertical="center"/>
    </xf>
    <xf numFmtId="0" fontId="28" fillId="0" borderId="45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7" fillId="2" borderId="4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hidden="1"/>
    </xf>
    <xf numFmtId="0" fontId="13" fillId="0" borderId="0" xfId="0" applyFont="1">
      <alignment vertical="center"/>
    </xf>
    <xf numFmtId="49" fontId="0" fillId="8" borderId="26" xfId="0" applyNumberForma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" xfId="0" applyBorder="1">
      <alignment vertical="center"/>
    </xf>
    <xf numFmtId="0" fontId="0" fillId="0" borderId="39" xfId="0" applyBorder="1">
      <alignment vertical="center"/>
    </xf>
    <xf numFmtId="0" fontId="0" fillId="8" borderId="21" xfId="0" applyFill="1" applyBorder="1" applyAlignment="1">
      <alignment horizontal="right" vertical="center"/>
    </xf>
    <xf numFmtId="0" fontId="0" fillId="8" borderId="22" xfId="0" applyFill="1" applyBorder="1" applyAlignment="1">
      <alignment horizontal="right" vertical="center"/>
    </xf>
    <xf numFmtId="0" fontId="0" fillId="8" borderId="23" xfId="0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0" xfId="0" applyFont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7" fillId="6" borderId="47" xfId="0" applyFont="1" applyFill="1" applyBorder="1" applyAlignment="1" applyProtection="1">
      <alignment horizontal="center" vertical="center" shrinkToFit="1"/>
      <protection hidden="1"/>
    </xf>
    <xf numFmtId="0" fontId="19" fillId="0" borderId="41" xfId="0" applyFont="1" applyBorder="1" applyAlignment="1">
      <alignment horizontal="center" vertical="center" justifyLastLine="1"/>
    </xf>
    <xf numFmtId="0" fontId="17" fillId="0" borderId="42" xfId="0" applyFont="1" applyBorder="1" applyAlignment="1">
      <alignment horizontal="center" vertical="center" justifyLastLine="1"/>
    </xf>
    <xf numFmtId="0" fontId="24" fillId="0" borderId="0" xfId="0" applyFont="1" applyAlignment="1">
      <alignment horizontal="center" vertical="center" shrinkToFit="1"/>
    </xf>
    <xf numFmtId="0" fontId="15" fillId="6" borderId="47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textRotation="255"/>
    </xf>
    <xf numFmtId="0" fontId="21" fillId="0" borderId="42" xfId="0" applyFont="1" applyBorder="1" applyAlignment="1">
      <alignment horizontal="center" vertical="center" textRotation="255"/>
    </xf>
    <xf numFmtId="0" fontId="21" fillId="5" borderId="41" xfId="0" applyFont="1" applyFill="1" applyBorder="1" applyAlignment="1">
      <alignment vertical="center" textRotation="255"/>
    </xf>
    <xf numFmtId="0" fontId="21" fillId="5" borderId="42" xfId="0" applyFont="1" applyFill="1" applyBorder="1" applyAlignment="1">
      <alignment vertical="center" textRotation="255"/>
    </xf>
    <xf numFmtId="0" fontId="19" fillId="4" borderId="41" xfId="0" applyFont="1" applyFill="1" applyBorder="1" applyAlignment="1">
      <alignment horizontal="center" vertical="center" justifyLastLine="1"/>
    </xf>
    <xf numFmtId="0" fontId="19" fillId="4" borderId="42" xfId="0" applyFont="1" applyFill="1" applyBorder="1" applyAlignment="1">
      <alignment horizontal="center" vertical="center" justifyLastLine="1"/>
    </xf>
    <xf numFmtId="0" fontId="19" fillId="0" borderId="46" xfId="0" applyFont="1" applyBorder="1" applyAlignment="1">
      <alignment horizontal="distributed" vertical="center" justifyLastLine="1"/>
    </xf>
    <xf numFmtId="0" fontId="19" fillId="0" borderId="48" xfId="0" applyFont="1" applyBorder="1" applyAlignment="1">
      <alignment horizontal="distributed" vertical="center" justifyLastLine="1"/>
    </xf>
    <xf numFmtId="0" fontId="21" fillId="0" borderId="41" xfId="0" applyFont="1" applyBorder="1" applyAlignment="1">
      <alignment vertical="center" textRotation="255"/>
    </xf>
    <xf numFmtId="0" fontId="21" fillId="0" borderId="42" xfId="0" applyFont="1" applyBorder="1" applyAlignment="1">
      <alignment vertical="center" textRotation="255"/>
    </xf>
    <xf numFmtId="0" fontId="29" fillId="0" borderId="0" xfId="0" applyFont="1" applyAlignment="1">
      <alignment horizontal="left" vertical="center"/>
    </xf>
    <xf numFmtId="0" fontId="21" fillId="0" borderId="45" xfId="0" applyFont="1" applyBorder="1" applyAlignment="1">
      <alignment horizontal="distributed" vertical="center" justifyLastLine="1"/>
    </xf>
    <xf numFmtId="0" fontId="19" fillId="5" borderId="41" xfId="0" applyFont="1" applyFill="1" applyBorder="1" applyAlignment="1" applyProtection="1">
      <alignment horizontal="center" vertical="center" justifyLastLine="1"/>
      <protection hidden="1"/>
    </xf>
    <xf numFmtId="0" fontId="19" fillId="5" borderId="42" xfId="0" applyFont="1" applyFill="1" applyBorder="1" applyAlignment="1" applyProtection="1">
      <alignment horizontal="center" vertical="center" justifyLastLine="1"/>
      <protection hidden="1"/>
    </xf>
    <xf numFmtId="0" fontId="22" fillId="0" borderId="49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0" fillId="3" borderId="1" xfId="0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58" fontId="0" fillId="2" borderId="50" xfId="0" applyNumberFormat="1" applyFill="1" applyBorder="1" applyAlignment="1">
      <alignment horizontal="center" vertical="center"/>
    </xf>
    <xf numFmtId="58" fontId="0" fillId="2" borderId="51" xfId="0" applyNumberForma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0" fillId="0" borderId="27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1524000</xdr:colOff>
      <xdr:row>28</xdr:row>
      <xdr:rowOff>171450</xdr:rowOff>
    </xdr:from>
    <xdr:to>
      <xdr:col>13</xdr:col>
      <xdr:colOff>1600200</xdr:colOff>
      <xdr:row>30</xdr:row>
      <xdr:rowOff>19050</xdr:rowOff>
    </xdr:to>
    <xdr:sp macro="" textlink="">
      <xdr:nvSpPr>
        <xdr:cNvPr id="2064" name="Text Box 3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400425" y="555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AA103"/>
  <sheetViews>
    <sheetView showGridLines="0" showZeros="0" topLeftCell="I1" workbookViewId="0">
      <selection activeCell="M5" sqref="M5"/>
    </sheetView>
  </sheetViews>
  <sheetFormatPr defaultColWidth="9" defaultRowHeight="14.4" x14ac:dyDescent="0.2"/>
  <cols>
    <col min="1" max="7" width="6.77734375" style="128" hidden="1" customWidth="1"/>
    <col min="8" max="8" width="5.5546875" style="128" hidden="1" customWidth="1"/>
    <col min="9" max="9" width="6.5546875" style="97" customWidth="1"/>
    <col min="10" max="10" width="9" style="128"/>
    <col min="11" max="11" width="8" style="129" hidden="1" customWidth="1"/>
    <col min="12" max="12" width="4.21875" style="99" hidden="1" customWidth="1"/>
    <col min="13" max="13" width="9" style="99"/>
    <col min="14" max="15" width="22.109375" style="99" customWidth="1"/>
    <col min="16" max="16" width="3.5546875" style="99" customWidth="1"/>
    <col min="17" max="17" width="3.5546875" style="99" hidden="1" customWidth="1"/>
    <col min="18" max="18" width="7.88671875" style="99" hidden="1" customWidth="1"/>
    <col min="19" max="20" width="4.44140625" style="99" hidden="1" customWidth="1"/>
    <col min="21" max="21" width="10" style="130" hidden="1" customWidth="1"/>
    <col min="22" max="22" width="8.21875" style="99" customWidth="1"/>
    <col min="23" max="23" width="4.77734375" style="99" customWidth="1"/>
    <col min="24" max="16384" width="9" style="99"/>
  </cols>
  <sheetData>
    <row r="1" spans="1:27" ht="18.75" customHeight="1" x14ac:dyDescent="0.2">
      <c r="A1" s="151" t="s">
        <v>140</v>
      </c>
      <c r="B1" s="151"/>
      <c r="C1" s="151"/>
      <c r="D1" s="151"/>
      <c r="E1" s="151"/>
      <c r="F1" s="151"/>
      <c r="G1" s="151"/>
      <c r="H1" s="151"/>
      <c r="J1" s="147" t="s">
        <v>141</v>
      </c>
      <c r="K1" s="147"/>
      <c r="L1" s="147"/>
      <c r="M1" s="98"/>
      <c r="U1" s="147" t="s">
        <v>141</v>
      </c>
      <c r="V1" s="147"/>
      <c r="W1" s="100"/>
    </row>
    <row r="2" spans="1:27" ht="19.5" customHeight="1" x14ac:dyDescent="0.2">
      <c r="A2" s="101"/>
      <c r="B2" s="101"/>
      <c r="C2" s="101"/>
      <c r="D2" s="101"/>
      <c r="E2" s="101"/>
      <c r="F2" s="101"/>
      <c r="G2" s="101"/>
      <c r="H2" s="101"/>
      <c r="I2" s="154" t="s">
        <v>142</v>
      </c>
      <c r="J2" s="102" t="s">
        <v>143</v>
      </c>
      <c r="K2" s="156" t="s">
        <v>144</v>
      </c>
      <c r="L2" s="158" t="s">
        <v>145</v>
      </c>
      <c r="M2" s="159"/>
      <c r="N2" s="103" t="s">
        <v>37</v>
      </c>
      <c r="O2" s="103" t="s">
        <v>166</v>
      </c>
      <c r="P2" s="160" t="s">
        <v>2</v>
      </c>
      <c r="Q2" s="152" t="s">
        <v>146</v>
      </c>
      <c r="R2" s="163" t="s">
        <v>147</v>
      </c>
      <c r="S2" s="163"/>
      <c r="T2" s="163"/>
      <c r="U2" s="164" t="s">
        <v>0</v>
      </c>
      <c r="V2" s="148" t="s">
        <v>148</v>
      </c>
      <c r="W2" s="100"/>
      <c r="X2" s="104" t="s">
        <v>149</v>
      </c>
      <c r="Y2" s="166" t="s">
        <v>150</v>
      </c>
      <c r="Z2" s="167"/>
      <c r="AA2" s="167"/>
    </row>
    <row r="3" spans="1:27" ht="29.25" customHeight="1" x14ac:dyDescent="0.2">
      <c r="A3" s="105" t="s">
        <v>151</v>
      </c>
      <c r="B3" s="105" t="s">
        <v>152</v>
      </c>
      <c r="C3" s="105" t="s">
        <v>153</v>
      </c>
      <c r="D3" s="105" t="s">
        <v>154</v>
      </c>
      <c r="E3" s="105" t="s">
        <v>151</v>
      </c>
      <c r="F3" s="105" t="s">
        <v>152</v>
      </c>
      <c r="G3" s="105" t="s">
        <v>153</v>
      </c>
      <c r="H3" s="105" t="s">
        <v>154</v>
      </c>
      <c r="I3" s="155"/>
      <c r="J3" s="106"/>
      <c r="K3" s="157"/>
      <c r="L3" s="107" t="s">
        <v>155</v>
      </c>
      <c r="M3" s="108" t="s">
        <v>156</v>
      </c>
      <c r="N3" s="109" t="s">
        <v>157</v>
      </c>
      <c r="O3" s="110" t="s">
        <v>158</v>
      </c>
      <c r="P3" s="161"/>
      <c r="Q3" s="153"/>
      <c r="R3" s="111" t="s">
        <v>159</v>
      </c>
      <c r="S3" s="112" t="s">
        <v>160</v>
      </c>
      <c r="T3" s="112" t="s">
        <v>161</v>
      </c>
      <c r="U3" s="165"/>
      <c r="V3" s="149"/>
      <c r="W3" s="113"/>
      <c r="X3" s="150" t="s">
        <v>162</v>
      </c>
      <c r="Y3" s="150"/>
      <c r="Z3" s="150"/>
      <c r="AA3" s="150"/>
    </row>
    <row r="4" spans="1:27" x14ac:dyDescent="0.2">
      <c r="A4" s="114" t="e">
        <f>+IF(AND(R4="男",OR(#REF!="新規",#REF!="継続")),ROW(),"")</f>
        <v>#REF!</v>
      </c>
      <c r="B4" s="114" t="e">
        <f>+IF(AND(R4="女",OR(#REF!="新規",#REF!="継続")),ROW(),"")</f>
        <v>#REF!</v>
      </c>
      <c r="C4" s="114" t="str">
        <f>+IF(J4&gt;0,IF(AND(AND(#REF!="追加",R4="男"),RANK(J4,$J$4:$J$99,0)=1),ROW(),""),"")</f>
        <v/>
      </c>
      <c r="D4" s="114" t="str">
        <f>+IF(J4&gt;0,IF(AND(AND(#REF!="追加",R4="女"),RANK(J4,$J$4:$J$99,0)=1),ROW(),""),"")</f>
        <v/>
      </c>
      <c r="E4" s="114" t="e">
        <f>+IF(A4="","",RANK(A4,A$4:A$99,1))</f>
        <v>#REF!</v>
      </c>
      <c r="F4" s="114" t="e">
        <f>+IF(B4="","",RANK(B4,B$4:B$99,1))</f>
        <v>#REF!</v>
      </c>
      <c r="G4" s="114" t="str">
        <f>+IF(C4="","",RANK(C4,C$4:C$99,1))</f>
        <v/>
      </c>
      <c r="H4" s="114" t="str">
        <f>+IF(D4="","",RANK(D4,D$4:D$99,1))</f>
        <v/>
      </c>
      <c r="I4" s="115">
        <v>1</v>
      </c>
      <c r="J4" s="116"/>
      <c r="K4" s="117"/>
      <c r="L4" s="118" t="e">
        <f>#REF!</f>
        <v>#REF!</v>
      </c>
      <c r="M4" s="119"/>
      <c r="N4" s="120"/>
      <c r="O4" s="120"/>
      <c r="P4" s="121"/>
      <c r="Q4" s="122"/>
      <c r="R4" s="123"/>
      <c r="S4" s="123"/>
      <c r="T4" s="123"/>
      <c r="U4" s="124" t="e">
        <f>#REF!</f>
        <v>#REF!</v>
      </c>
      <c r="V4" s="125" t="s">
        <v>163</v>
      </c>
      <c r="W4" s="126"/>
      <c r="X4" s="162" t="s">
        <v>164</v>
      </c>
      <c r="Y4" s="162"/>
      <c r="Z4" s="162"/>
      <c r="AA4" s="162"/>
    </row>
    <row r="5" spans="1:27" x14ac:dyDescent="0.2">
      <c r="A5" s="114" t="e">
        <f>+IF(AND(Q5="男",OR(#REF!="新規",#REF!="継続")),ROW(),"")</f>
        <v>#REF!</v>
      </c>
      <c r="B5" s="114" t="e">
        <f>+IF(AND(Q5="女",OR(#REF!="新規",#REF!="継続")),ROW(),"")</f>
        <v>#REF!</v>
      </c>
      <c r="C5" s="114" t="str">
        <f>+IF(J5&gt;0,IF(AND(AND(#REF!="追加",Q5="男"),RANK(J5,$J$4:$J$99,0)=1),ROW(),""),"")</f>
        <v/>
      </c>
      <c r="D5" s="114" t="str">
        <f>+IF(J5&gt;0,IF(AND(AND(#REF!="追加",Q5="女"),RANK(J5,$J$4:$J$99,0)=1),ROW(),""),"")</f>
        <v/>
      </c>
      <c r="E5" s="114" t="e">
        <f t="shared" ref="E5:E23" si="0">+IF(A5="","",RANK(A5,A$4:A$99,1))</f>
        <v>#REF!</v>
      </c>
      <c r="F5" s="114" t="e">
        <f t="shared" ref="F5:F23" si="1">+IF(B5="","",RANK(B5,B$4:B$99,1))</f>
        <v>#REF!</v>
      </c>
      <c r="G5" s="114" t="str">
        <f t="shared" ref="G5:G23" si="2">+IF(C5="","",RANK(C5,C$4:C$99,1))</f>
        <v/>
      </c>
      <c r="H5" s="114" t="str">
        <f t="shared" ref="H5:H23" si="3">+IF(D5="","",RANK(D5,D$4:D$99,1))</f>
        <v/>
      </c>
      <c r="I5" s="115">
        <v>2</v>
      </c>
      <c r="J5" s="116"/>
      <c r="K5" s="117"/>
      <c r="L5" s="118" t="e">
        <f>#REF!</f>
        <v>#REF!</v>
      </c>
      <c r="M5" s="119"/>
      <c r="N5" s="120"/>
      <c r="O5" s="120"/>
      <c r="P5" s="121"/>
      <c r="Q5" s="122"/>
      <c r="R5" s="123"/>
      <c r="S5" s="123"/>
      <c r="T5" s="123"/>
      <c r="U5" s="124" t="e">
        <f>#REF!</f>
        <v>#REF!</v>
      </c>
      <c r="V5" s="125" t="s">
        <v>163</v>
      </c>
      <c r="W5" s="126"/>
      <c r="X5" s="162" t="s">
        <v>165</v>
      </c>
      <c r="Y5" s="162"/>
      <c r="Z5" s="162"/>
      <c r="AA5" s="162"/>
    </row>
    <row r="6" spans="1:27" x14ac:dyDescent="0.2">
      <c r="A6" s="114" t="e">
        <f>+IF(AND(Q6="男",OR(#REF!="新規",#REF!="継続")),ROW(),"")</f>
        <v>#REF!</v>
      </c>
      <c r="B6" s="114" t="e">
        <f>+IF(AND(Q6="女",OR(#REF!="新規",#REF!="継続")),ROW(),"")</f>
        <v>#REF!</v>
      </c>
      <c r="C6" s="114" t="str">
        <f>+IF(J6&gt;0,IF(AND(AND(#REF!="追加",Q6="男"),RANK(J6,$J$4:$J$99,0)=1),ROW(),""),"")</f>
        <v/>
      </c>
      <c r="D6" s="114" t="str">
        <f>+IF(J6&gt;0,IF(AND(AND(#REF!="追加",Q6="女"),RANK(J6,$J$4:$J$99,0)=1),ROW(),""),"")</f>
        <v/>
      </c>
      <c r="E6" s="114" t="e">
        <f t="shared" si="0"/>
        <v>#REF!</v>
      </c>
      <c r="F6" s="114" t="e">
        <f t="shared" si="1"/>
        <v>#REF!</v>
      </c>
      <c r="G6" s="114" t="str">
        <f t="shared" si="2"/>
        <v/>
      </c>
      <c r="H6" s="114" t="str">
        <f t="shared" si="3"/>
        <v/>
      </c>
      <c r="I6" s="115">
        <v>3</v>
      </c>
      <c r="J6" s="116"/>
      <c r="K6" s="117"/>
      <c r="L6" s="118" t="e">
        <f>#REF!</f>
        <v>#REF!</v>
      </c>
      <c r="M6" s="119"/>
      <c r="N6" s="120"/>
      <c r="O6" s="120"/>
      <c r="P6" s="121"/>
      <c r="Q6" s="122"/>
      <c r="R6" s="123"/>
      <c r="S6" s="123"/>
      <c r="T6" s="123"/>
      <c r="U6" s="124" t="e">
        <f>#REF!</f>
        <v>#REF!</v>
      </c>
      <c r="V6" s="125" t="s">
        <v>163</v>
      </c>
      <c r="W6" s="126"/>
    </row>
    <row r="7" spans="1:27" x14ac:dyDescent="0.2">
      <c r="A7" s="114" t="e">
        <f>+IF(AND(Q7="男",OR(#REF!="新規",#REF!="継続")),ROW(),"")</f>
        <v>#REF!</v>
      </c>
      <c r="B7" s="114" t="e">
        <f>+IF(AND(Q7="女",OR(#REF!="新規",#REF!="継続")),ROW(),"")</f>
        <v>#REF!</v>
      </c>
      <c r="C7" s="114" t="str">
        <f>+IF(J7&gt;0,IF(AND(AND(#REF!="追加",Q7="男"),RANK(J7,$J$4:$J$99,0)=1),ROW(),""),"")</f>
        <v/>
      </c>
      <c r="D7" s="114" t="str">
        <f>+IF(J7&gt;0,IF(AND(AND(#REF!="追加",Q7="女"),RANK(J7,$J$4:$J$99,0)=1),ROW(),""),"")</f>
        <v/>
      </c>
      <c r="E7" s="114" t="e">
        <f t="shared" si="0"/>
        <v>#REF!</v>
      </c>
      <c r="F7" s="114" t="e">
        <f t="shared" si="1"/>
        <v>#REF!</v>
      </c>
      <c r="G7" s="114" t="str">
        <f t="shared" si="2"/>
        <v/>
      </c>
      <c r="H7" s="114" t="str">
        <f t="shared" si="3"/>
        <v/>
      </c>
      <c r="I7" s="115">
        <v>4</v>
      </c>
      <c r="J7" s="116"/>
      <c r="K7" s="117"/>
      <c r="L7" s="118" t="e">
        <f>#REF!</f>
        <v>#REF!</v>
      </c>
      <c r="M7" s="119"/>
      <c r="N7" s="120"/>
      <c r="O7" s="120"/>
      <c r="P7" s="121"/>
      <c r="Q7" s="122"/>
      <c r="R7" s="123"/>
      <c r="S7" s="123"/>
      <c r="T7" s="123"/>
      <c r="U7" s="124" t="e">
        <f>#REF!</f>
        <v>#REF!</v>
      </c>
      <c r="V7" s="125" t="s">
        <v>163</v>
      </c>
      <c r="W7" s="126"/>
    </row>
    <row r="8" spans="1:27" x14ac:dyDescent="0.2">
      <c r="A8" s="114" t="e">
        <f>+IF(AND(Q8="男",OR(#REF!="新規",#REF!="継続")),ROW(),"")</f>
        <v>#REF!</v>
      </c>
      <c r="B8" s="114" t="e">
        <f>+IF(AND(Q8="女",OR(#REF!="新規",#REF!="継続")),ROW(),"")</f>
        <v>#REF!</v>
      </c>
      <c r="C8" s="114" t="str">
        <f>+IF(J8&gt;0,IF(AND(AND(#REF!="追加",Q8="男"),RANK(J8,$J$4:$J$99,0)=1),ROW(),""),"")</f>
        <v/>
      </c>
      <c r="D8" s="114" t="str">
        <f>+IF(J8&gt;0,IF(AND(AND(#REF!="追加",Q8="女"),RANK(J8,$J$4:$J$99,0)=1),ROW(),""),"")</f>
        <v/>
      </c>
      <c r="E8" s="114" t="e">
        <f t="shared" si="0"/>
        <v>#REF!</v>
      </c>
      <c r="F8" s="114" t="e">
        <f t="shared" si="1"/>
        <v>#REF!</v>
      </c>
      <c r="G8" s="114" t="str">
        <f t="shared" si="2"/>
        <v/>
      </c>
      <c r="H8" s="114" t="str">
        <f t="shared" si="3"/>
        <v/>
      </c>
      <c r="I8" s="115">
        <v>5</v>
      </c>
      <c r="J8" s="116"/>
      <c r="K8" s="117"/>
      <c r="L8" s="118" t="e">
        <f>#REF!</f>
        <v>#REF!</v>
      </c>
      <c r="M8" s="119"/>
      <c r="N8" s="120"/>
      <c r="O8" s="120"/>
      <c r="P8" s="121"/>
      <c r="Q8" s="122"/>
      <c r="R8" s="123"/>
      <c r="S8" s="123"/>
      <c r="T8" s="123"/>
      <c r="U8" s="124" t="e">
        <f>#REF!</f>
        <v>#REF!</v>
      </c>
      <c r="V8" s="125" t="s">
        <v>163</v>
      </c>
      <c r="W8" s="126"/>
    </row>
    <row r="9" spans="1:27" x14ac:dyDescent="0.2">
      <c r="A9" s="114" t="e">
        <f>+IF(AND(Q9="男",OR(#REF!="新規",#REF!="継続")),ROW(),"")</f>
        <v>#REF!</v>
      </c>
      <c r="B9" s="114" t="e">
        <f>+IF(AND(Q9="女",OR(#REF!="新規",#REF!="継続")),ROW(),"")</f>
        <v>#REF!</v>
      </c>
      <c r="C9" s="114" t="str">
        <f>+IF(J9&gt;0,IF(AND(AND(#REF!="追加",Q9="男"),RANK(J9,$J$4:$J$99,0)=1),ROW(),""),"")</f>
        <v/>
      </c>
      <c r="D9" s="114" t="str">
        <f>+IF(J9&gt;0,IF(AND(AND(#REF!="追加",Q9="女"),RANK(J9,$J$4:$J$99,0)=1),ROW(),""),"")</f>
        <v/>
      </c>
      <c r="E9" s="114" t="e">
        <f t="shared" si="0"/>
        <v>#REF!</v>
      </c>
      <c r="F9" s="114" t="e">
        <f t="shared" si="1"/>
        <v>#REF!</v>
      </c>
      <c r="G9" s="114" t="str">
        <f t="shared" si="2"/>
        <v/>
      </c>
      <c r="H9" s="114" t="str">
        <f t="shared" si="3"/>
        <v/>
      </c>
      <c r="I9" s="115">
        <v>6</v>
      </c>
      <c r="J9" s="116"/>
      <c r="K9" s="117"/>
      <c r="L9" s="118" t="e">
        <f>#REF!</f>
        <v>#REF!</v>
      </c>
      <c r="M9" s="119"/>
      <c r="N9" s="120"/>
      <c r="O9" s="120"/>
      <c r="P9" s="121"/>
      <c r="Q9" s="122"/>
      <c r="R9" s="123"/>
      <c r="S9" s="123"/>
      <c r="T9" s="123"/>
      <c r="U9" s="124" t="e">
        <f>#REF!</f>
        <v>#REF!</v>
      </c>
      <c r="V9" s="125" t="s">
        <v>163</v>
      </c>
      <c r="W9" s="126"/>
    </row>
    <row r="10" spans="1:27" x14ac:dyDescent="0.2">
      <c r="A10" s="114" t="e">
        <f>+IF(AND(Q10="男",OR(#REF!="新規",#REF!="継続")),ROW(),"")</f>
        <v>#REF!</v>
      </c>
      <c r="B10" s="114" t="e">
        <f>+IF(AND(Q10="女",OR(#REF!="新規",#REF!="継続")),ROW(),"")</f>
        <v>#REF!</v>
      </c>
      <c r="C10" s="114" t="str">
        <f>+IF(J10&gt;0,IF(AND(AND(#REF!="追加",Q10="男"),RANK(J10,$J$4:$J$99,0)=1),ROW(),""),"")</f>
        <v/>
      </c>
      <c r="D10" s="114" t="str">
        <f>+IF(J10&gt;0,IF(AND(AND(#REF!="追加",Q10="女"),RANK(J10,$J$4:$J$99,0)=1),ROW(),""),"")</f>
        <v/>
      </c>
      <c r="E10" s="114" t="e">
        <f t="shared" si="0"/>
        <v>#REF!</v>
      </c>
      <c r="F10" s="114" t="e">
        <f t="shared" si="1"/>
        <v>#REF!</v>
      </c>
      <c r="G10" s="114" t="str">
        <f t="shared" si="2"/>
        <v/>
      </c>
      <c r="H10" s="114" t="str">
        <f t="shared" si="3"/>
        <v/>
      </c>
      <c r="I10" s="115">
        <v>7</v>
      </c>
      <c r="J10" s="116"/>
      <c r="K10" s="117"/>
      <c r="L10" s="118" t="e">
        <f>#REF!</f>
        <v>#REF!</v>
      </c>
      <c r="M10" s="119"/>
      <c r="N10" s="120"/>
      <c r="O10" s="120"/>
      <c r="P10" s="121"/>
      <c r="Q10" s="122"/>
      <c r="R10" s="123"/>
      <c r="S10" s="123"/>
      <c r="T10" s="123"/>
      <c r="U10" s="124" t="e">
        <f>#REF!</f>
        <v>#REF!</v>
      </c>
      <c r="V10" s="125" t="s">
        <v>163</v>
      </c>
      <c r="W10" s="126"/>
    </row>
    <row r="11" spans="1:27" x14ac:dyDescent="0.2">
      <c r="A11" s="114" t="e">
        <f>+IF(AND(Q11="男",OR(#REF!="新規",#REF!="継続")),ROW(),"")</f>
        <v>#REF!</v>
      </c>
      <c r="B11" s="114" t="e">
        <f>+IF(AND(Q11="女",OR(#REF!="新規",#REF!="継続")),ROW(),"")</f>
        <v>#REF!</v>
      </c>
      <c r="C11" s="114" t="str">
        <f>+IF(J11&gt;0,IF(AND(AND(#REF!="追加",Q11="男"),RANK(J11,$J$4:$J$99,0)=1),ROW(),""),"")</f>
        <v/>
      </c>
      <c r="D11" s="114" t="str">
        <f>+IF(J11&gt;0,IF(AND(AND(#REF!="追加",Q11="女"),RANK(J11,$J$4:$J$99,0)=1),ROW(),""),"")</f>
        <v/>
      </c>
      <c r="E11" s="114" t="e">
        <f t="shared" si="0"/>
        <v>#REF!</v>
      </c>
      <c r="F11" s="114" t="e">
        <f t="shared" si="1"/>
        <v>#REF!</v>
      </c>
      <c r="G11" s="114" t="str">
        <f t="shared" si="2"/>
        <v/>
      </c>
      <c r="H11" s="114" t="str">
        <f t="shared" si="3"/>
        <v/>
      </c>
      <c r="I11" s="115">
        <v>8</v>
      </c>
      <c r="J11" s="116"/>
      <c r="K11" s="117"/>
      <c r="L11" s="118" t="e">
        <f>#REF!</f>
        <v>#REF!</v>
      </c>
      <c r="M11" s="119"/>
      <c r="N11" s="120"/>
      <c r="O11" s="120"/>
      <c r="P11" s="121"/>
      <c r="Q11" s="122"/>
      <c r="R11" s="123"/>
      <c r="S11" s="123"/>
      <c r="T11" s="123"/>
      <c r="U11" s="124" t="e">
        <f>#REF!</f>
        <v>#REF!</v>
      </c>
      <c r="V11" s="125" t="s">
        <v>163</v>
      </c>
      <c r="W11" s="126"/>
    </row>
    <row r="12" spans="1:27" x14ac:dyDescent="0.2">
      <c r="A12" s="114" t="e">
        <f>+IF(AND(Q12="男",OR(#REF!="新規",#REF!="継続")),ROW(),"")</f>
        <v>#REF!</v>
      </c>
      <c r="B12" s="114" t="e">
        <f>+IF(AND(Q12="女",OR(#REF!="新規",#REF!="継続")),ROW(),"")</f>
        <v>#REF!</v>
      </c>
      <c r="C12" s="114" t="str">
        <f>+IF(J12&gt;0,IF(AND(AND(#REF!="追加",Q12="男"),RANK(J12,$J$4:$J$99,0)=1),ROW(),""),"")</f>
        <v/>
      </c>
      <c r="D12" s="114" t="str">
        <f>+IF(J12&gt;0,IF(AND(AND(#REF!="追加",Q12="女"),RANK(J12,$J$4:$J$99,0)=1),ROW(),""),"")</f>
        <v/>
      </c>
      <c r="E12" s="114" t="e">
        <f t="shared" si="0"/>
        <v>#REF!</v>
      </c>
      <c r="F12" s="114" t="e">
        <f t="shared" si="1"/>
        <v>#REF!</v>
      </c>
      <c r="G12" s="114" t="str">
        <f t="shared" si="2"/>
        <v/>
      </c>
      <c r="H12" s="114" t="str">
        <f t="shared" si="3"/>
        <v/>
      </c>
      <c r="I12" s="115">
        <v>9</v>
      </c>
      <c r="J12" s="116"/>
      <c r="K12" s="117"/>
      <c r="L12" s="118" t="e">
        <f>#REF!</f>
        <v>#REF!</v>
      </c>
      <c r="M12" s="119"/>
      <c r="N12" s="120"/>
      <c r="O12" s="120"/>
      <c r="P12" s="121"/>
      <c r="Q12" s="122"/>
      <c r="R12" s="123"/>
      <c r="S12" s="123"/>
      <c r="T12" s="123"/>
      <c r="U12" s="124" t="e">
        <f>#REF!</f>
        <v>#REF!</v>
      </c>
      <c r="V12" s="125" t="s">
        <v>163</v>
      </c>
      <c r="W12" s="126"/>
    </row>
    <row r="13" spans="1:27" x14ac:dyDescent="0.2">
      <c r="A13" s="114" t="e">
        <f>+IF(AND(Q13="男",OR(#REF!="新規",#REF!="継続")),ROW(),"")</f>
        <v>#REF!</v>
      </c>
      <c r="B13" s="114" t="e">
        <f>+IF(AND(Q13="女",OR(#REF!="新規",#REF!="継続")),ROW(),"")</f>
        <v>#REF!</v>
      </c>
      <c r="C13" s="114" t="str">
        <f>+IF(J13&gt;0,IF(AND(AND(#REF!="追加",Q13="男"),RANK(J13,$J$4:$J$99,0)=1),ROW(),""),"")</f>
        <v/>
      </c>
      <c r="D13" s="114" t="str">
        <f>+IF(J13&gt;0,IF(AND(AND(#REF!="追加",Q13="女"),RANK(J13,$J$4:$J$99,0)=1),ROW(),""),"")</f>
        <v/>
      </c>
      <c r="E13" s="114" t="e">
        <f t="shared" si="0"/>
        <v>#REF!</v>
      </c>
      <c r="F13" s="114" t="e">
        <f t="shared" si="1"/>
        <v>#REF!</v>
      </c>
      <c r="G13" s="114" t="str">
        <f t="shared" si="2"/>
        <v/>
      </c>
      <c r="H13" s="114" t="str">
        <f t="shared" si="3"/>
        <v/>
      </c>
      <c r="I13" s="115">
        <v>10</v>
      </c>
      <c r="J13" s="116"/>
      <c r="K13" s="117"/>
      <c r="L13" s="118" t="e">
        <f>#REF!</f>
        <v>#REF!</v>
      </c>
      <c r="M13" s="119"/>
      <c r="N13" s="120"/>
      <c r="O13" s="120"/>
      <c r="P13" s="121"/>
      <c r="Q13" s="122"/>
      <c r="R13" s="123"/>
      <c r="S13" s="123"/>
      <c r="T13" s="123"/>
      <c r="U13" s="124" t="e">
        <f>#REF!</f>
        <v>#REF!</v>
      </c>
      <c r="V13" s="125" t="s">
        <v>163</v>
      </c>
      <c r="W13" s="126"/>
    </row>
    <row r="14" spans="1:27" x14ac:dyDescent="0.2">
      <c r="A14" s="114" t="e">
        <f>+IF(AND(Q14="男",OR(#REF!="新規",#REF!="継続")),ROW(),"")</f>
        <v>#REF!</v>
      </c>
      <c r="B14" s="114" t="e">
        <f>+IF(AND(Q14="女",OR(#REF!="新規",#REF!="継続")),ROW(),"")</f>
        <v>#REF!</v>
      </c>
      <c r="C14" s="114" t="str">
        <f>+IF(J14&gt;0,IF(AND(AND(#REF!="追加",Q14="男"),RANK(J14,$J$4:$J$99,0)=1),ROW(),""),"")</f>
        <v/>
      </c>
      <c r="D14" s="114" t="str">
        <f>+IF(J14&gt;0,IF(AND(AND(#REF!="追加",Q14="女"),RANK(J14,$J$4:$J$99,0)=1),ROW(),""),"")</f>
        <v/>
      </c>
      <c r="E14" s="114" t="e">
        <f t="shared" si="0"/>
        <v>#REF!</v>
      </c>
      <c r="F14" s="114" t="e">
        <f t="shared" si="1"/>
        <v>#REF!</v>
      </c>
      <c r="G14" s="114" t="str">
        <f t="shared" si="2"/>
        <v/>
      </c>
      <c r="H14" s="114" t="str">
        <f t="shared" si="3"/>
        <v/>
      </c>
      <c r="I14" s="115">
        <v>11</v>
      </c>
      <c r="J14" s="116"/>
      <c r="K14" s="117"/>
      <c r="L14" s="118" t="e">
        <f>#REF!</f>
        <v>#REF!</v>
      </c>
      <c r="M14" s="119"/>
      <c r="N14" s="120"/>
      <c r="O14" s="120"/>
      <c r="P14" s="121"/>
      <c r="Q14" s="122"/>
      <c r="R14" s="123"/>
      <c r="S14" s="123"/>
      <c r="T14" s="123"/>
      <c r="U14" s="124" t="e">
        <f>#REF!</f>
        <v>#REF!</v>
      </c>
      <c r="V14" s="125" t="s">
        <v>163</v>
      </c>
      <c r="W14" s="126"/>
    </row>
    <row r="15" spans="1:27" x14ac:dyDescent="0.2">
      <c r="A15" s="114" t="e">
        <f>+IF(AND(Q15="男",OR(#REF!="新規",#REF!="継続")),ROW(),"")</f>
        <v>#REF!</v>
      </c>
      <c r="B15" s="114" t="e">
        <f>+IF(AND(Q15="女",OR(#REF!="新規",#REF!="継続")),ROW(),"")</f>
        <v>#REF!</v>
      </c>
      <c r="C15" s="114" t="str">
        <f>+IF(J15&gt;0,IF(AND(AND(#REF!="追加",Q15="男"),RANK(J15,$J$4:$J$99,0)=1),ROW(),""),"")</f>
        <v/>
      </c>
      <c r="D15" s="114" t="str">
        <f>+IF(J15&gt;0,IF(AND(AND(#REF!="追加",Q15="女"),RANK(J15,$J$4:$J$99,0)=1),ROW(),""),"")</f>
        <v/>
      </c>
      <c r="E15" s="114" t="e">
        <f t="shared" si="0"/>
        <v>#REF!</v>
      </c>
      <c r="F15" s="114" t="e">
        <f t="shared" si="1"/>
        <v>#REF!</v>
      </c>
      <c r="G15" s="114" t="str">
        <f t="shared" si="2"/>
        <v/>
      </c>
      <c r="H15" s="114" t="str">
        <f t="shared" si="3"/>
        <v/>
      </c>
      <c r="I15" s="115">
        <v>12</v>
      </c>
      <c r="J15" s="116"/>
      <c r="K15" s="117"/>
      <c r="L15" s="118" t="e">
        <f>#REF!</f>
        <v>#REF!</v>
      </c>
      <c r="M15" s="119"/>
      <c r="N15" s="120"/>
      <c r="O15" s="120"/>
      <c r="P15" s="121"/>
      <c r="Q15" s="122"/>
      <c r="R15" s="123"/>
      <c r="S15" s="123"/>
      <c r="T15" s="123"/>
      <c r="U15" s="124" t="e">
        <f>#REF!</f>
        <v>#REF!</v>
      </c>
      <c r="V15" s="125" t="s">
        <v>163</v>
      </c>
      <c r="W15" s="126"/>
    </row>
    <row r="16" spans="1:27" x14ac:dyDescent="0.2">
      <c r="A16" s="114" t="e">
        <f>+IF(AND(Q16="男",OR(#REF!="新規",#REF!="継続")),ROW(),"")</f>
        <v>#REF!</v>
      </c>
      <c r="B16" s="114" t="e">
        <f>+IF(AND(Q16="女",OR(#REF!="新規",#REF!="継続")),ROW(),"")</f>
        <v>#REF!</v>
      </c>
      <c r="C16" s="114" t="str">
        <f>+IF(J16&gt;0,IF(AND(AND(#REF!="追加",Q16="男"),RANK(J16,$J$4:$J$99,0)=1),ROW(),""),"")</f>
        <v/>
      </c>
      <c r="D16" s="114" t="str">
        <f>+IF(J16&gt;0,IF(AND(AND(#REF!="追加",Q16="女"),RANK(J16,$J$4:$J$99,0)=1),ROW(),""),"")</f>
        <v/>
      </c>
      <c r="E16" s="114" t="e">
        <f t="shared" si="0"/>
        <v>#REF!</v>
      </c>
      <c r="F16" s="114" t="e">
        <f t="shared" si="1"/>
        <v>#REF!</v>
      </c>
      <c r="G16" s="114" t="str">
        <f t="shared" si="2"/>
        <v/>
      </c>
      <c r="H16" s="114" t="str">
        <f t="shared" si="3"/>
        <v/>
      </c>
      <c r="I16" s="115">
        <v>13</v>
      </c>
      <c r="J16" s="116"/>
      <c r="K16" s="117"/>
      <c r="L16" s="118" t="e">
        <f>#REF!</f>
        <v>#REF!</v>
      </c>
      <c r="M16" s="119"/>
      <c r="N16" s="120"/>
      <c r="O16" s="120"/>
      <c r="P16" s="121"/>
      <c r="Q16" s="122"/>
      <c r="R16" s="123"/>
      <c r="S16" s="123"/>
      <c r="T16" s="123"/>
      <c r="U16" s="124" t="e">
        <f>#REF!</f>
        <v>#REF!</v>
      </c>
      <c r="V16" s="125" t="s">
        <v>163</v>
      </c>
      <c r="W16" s="126"/>
    </row>
    <row r="17" spans="1:23" x14ac:dyDescent="0.2">
      <c r="A17" s="114" t="e">
        <f>+IF(AND(Q17="男",OR(#REF!="新規",#REF!="継続")),ROW(),"")</f>
        <v>#REF!</v>
      </c>
      <c r="B17" s="114" t="e">
        <f>+IF(AND(Q17="女",OR(#REF!="新規",#REF!="継続")),ROW(),"")</f>
        <v>#REF!</v>
      </c>
      <c r="C17" s="114" t="str">
        <f>+IF(J17&gt;0,IF(AND(AND(#REF!="追加",Q17="男"),RANK(J17,$J$4:$J$99,0)=1),ROW(),""),"")</f>
        <v/>
      </c>
      <c r="D17" s="114" t="str">
        <f>+IF(J17&gt;0,IF(AND(AND(#REF!="追加",Q17="女"),RANK(J17,$J$4:$J$99,0)=1),ROW(),""),"")</f>
        <v/>
      </c>
      <c r="E17" s="114" t="e">
        <f t="shared" si="0"/>
        <v>#REF!</v>
      </c>
      <c r="F17" s="114" t="e">
        <f t="shared" si="1"/>
        <v>#REF!</v>
      </c>
      <c r="G17" s="114" t="str">
        <f t="shared" si="2"/>
        <v/>
      </c>
      <c r="H17" s="114" t="str">
        <f t="shared" si="3"/>
        <v/>
      </c>
      <c r="I17" s="115">
        <v>14</v>
      </c>
      <c r="J17" s="116"/>
      <c r="K17" s="117"/>
      <c r="L17" s="118" t="e">
        <f>#REF!</f>
        <v>#REF!</v>
      </c>
      <c r="M17" s="119"/>
      <c r="N17" s="120"/>
      <c r="O17" s="120"/>
      <c r="P17" s="121"/>
      <c r="Q17" s="122"/>
      <c r="R17" s="127"/>
      <c r="S17" s="123"/>
      <c r="T17" s="123"/>
      <c r="U17" s="124" t="e">
        <f>#REF!</f>
        <v>#REF!</v>
      </c>
      <c r="V17" s="125" t="s">
        <v>163</v>
      </c>
      <c r="W17" s="126"/>
    </row>
    <row r="18" spans="1:23" x14ac:dyDescent="0.2">
      <c r="A18" s="114" t="e">
        <f>+IF(AND(Q18="男",OR(#REF!="新規",#REF!="継続")),ROW(),"")</f>
        <v>#REF!</v>
      </c>
      <c r="B18" s="114" t="e">
        <f>+IF(AND(Q18="女",OR(#REF!="新規",#REF!="継続")),ROW(),"")</f>
        <v>#REF!</v>
      </c>
      <c r="C18" s="114" t="str">
        <f>+IF(J18&gt;0,IF(AND(AND(#REF!="追加",Q18="男"),RANK(J18,$J$4:$J$99,0)=1),ROW(),""),"")</f>
        <v/>
      </c>
      <c r="D18" s="114" t="str">
        <f>+IF(J18&gt;0,IF(AND(AND(#REF!="追加",Q18="女"),RANK(J18,$J$4:$J$99,0)=1),ROW(),""),"")</f>
        <v/>
      </c>
      <c r="E18" s="114" t="e">
        <f t="shared" si="0"/>
        <v>#REF!</v>
      </c>
      <c r="F18" s="114" t="e">
        <f t="shared" si="1"/>
        <v>#REF!</v>
      </c>
      <c r="G18" s="114" t="str">
        <f t="shared" si="2"/>
        <v/>
      </c>
      <c r="H18" s="114" t="str">
        <f t="shared" si="3"/>
        <v/>
      </c>
      <c r="I18" s="115">
        <v>15</v>
      </c>
      <c r="J18" s="116"/>
      <c r="K18" s="117"/>
      <c r="L18" s="118" t="e">
        <f>#REF!</f>
        <v>#REF!</v>
      </c>
      <c r="M18" s="119"/>
      <c r="N18" s="120"/>
      <c r="O18" s="120"/>
      <c r="P18" s="121"/>
      <c r="Q18" s="122"/>
      <c r="R18" s="127"/>
      <c r="S18" s="123"/>
      <c r="T18" s="123"/>
      <c r="U18" s="124" t="e">
        <f>#REF!</f>
        <v>#REF!</v>
      </c>
      <c r="V18" s="125" t="s">
        <v>163</v>
      </c>
      <c r="W18" s="126"/>
    </row>
    <row r="19" spans="1:23" x14ac:dyDescent="0.2">
      <c r="A19" s="114" t="e">
        <f>+IF(AND(Q19="男",OR(#REF!="新規",#REF!="継続")),ROW(),"")</f>
        <v>#REF!</v>
      </c>
      <c r="B19" s="114" t="e">
        <f>+IF(AND(Q19="女",OR(#REF!="新規",#REF!="継続")),ROW(),"")</f>
        <v>#REF!</v>
      </c>
      <c r="C19" s="114" t="str">
        <f>+IF(J19&gt;0,IF(AND(AND(#REF!="追加",Q19="男"),RANK(J19,$J$4:$J$99,0)=1),ROW(),""),"")</f>
        <v/>
      </c>
      <c r="D19" s="114" t="str">
        <f>+IF(J19&gt;0,IF(AND(AND(#REF!="追加",Q19="女"),RANK(J19,$J$4:$J$99,0)=1),ROW(),""),"")</f>
        <v/>
      </c>
      <c r="E19" s="114" t="e">
        <f t="shared" si="0"/>
        <v>#REF!</v>
      </c>
      <c r="F19" s="114" t="e">
        <f t="shared" si="1"/>
        <v>#REF!</v>
      </c>
      <c r="G19" s="114" t="str">
        <f t="shared" si="2"/>
        <v/>
      </c>
      <c r="H19" s="114" t="str">
        <f t="shared" si="3"/>
        <v/>
      </c>
      <c r="I19" s="115">
        <v>16</v>
      </c>
      <c r="J19" s="116"/>
      <c r="K19" s="117"/>
      <c r="L19" s="118" t="e">
        <f>#REF!</f>
        <v>#REF!</v>
      </c>
      <c r="M19" s="119"/>
      <c r="N19" s="120"/>
      <c r="O19" s="120"/>
      <c r="P19" s="121"/>
      <c r="Q19" s="122"/>
      <c r="R19" s="127"/>
      <c r="S19" s="123"/>
      <c r="T19" s="123"/>
      <c r="U19" s="124" t="e">
        <f>#REF!</f>
        <v>#REF!</v>
      </c>
      <c r="V19" s="125" t="s">
        <v>163</v>
      </c>
      <c r="W19" s="126"/>
    </row>
    <row r="20" spans="1:23" x14ac:dyDescent="0.2">
      <c r="A20" s="114" t="e">
        <f>+IF(AND(Q20="男",OR(#REF!="新規",#REF!="継続")),ROW(),"")</f>
        <v>#REF!</v>
      </c>
      <c r="B20" s="114" t="e">
        <f>+IF(AND(Q20="女",OR(#REF!="新規",#REF!="継続")),ROW(),"")</f>
        <v>#REF!</v>
      </c>
      <c r="C20" s="114" t="str">
        <f>+IF(J20&gt;0,IF(AND(AND(#REF!="追加",Q20="男"),RANK(J20,$J$4:$J$99,0)=1),ROW(),""),"")</f>
        <v/>
      </c>
      <c r="D20" s="114" t="str">
        <f>+IF(J20&gt;0,IF(AND(AND(#REF!="追加",Q20="女"),RANK(J20,$J$4:$J$99,0)=1),ROW(),""),"")</f>
        <v/>
      </c>
      <c r="E20" s="114" t="e">
        <f t="shared" si="0"/>
        <v>#REF!</v>
      </c>
      <c r="F20" s="114" t="e">
        <f t="shared" si="1"/>
        <v>#REF!</v>
      </c>
      <c r="G20" s="114" t="str">
        <f t="shared" si="2"/>
        <v/>
      </c>
      <c r="H20" s="114" t="str">
        <f t="shared" si="3"/>
        <v/>
      </c>
      <c r="I20" s="115">
        <v>17</v>
      </c>
      <c r="J20" s="116"/>
      <c r="K20" s="117"/>
      <c r="L20" s="118" t="e">
        <f>#REF!</f>
        <v>#REF!</v>
      </c>
      <c r="M20" s="119"/>
      <c r="N20" s="120"/>
      <c r="O20" s="120"/>
      <c r="P20" s="121"/>
      <c r="Q20" s="122"/>
      <c r="R20" s="123"/>
      <c r="S20" s="123"/>
      <c r="T20" s="123"/>
      <c r="U20" s="124" t="e">
        <f>#REF!</f>
        <v>#REF!</v>
      </c>
      <c r="V20" s="125" t="s">
        <v>163</v>
      </c>
      <c r="W20" s="126"/>
    </row>
    <row r="21" spans="1:23" x14ac:dyDescent="0.2">
      <c r="A21" s="114" t="e">
        <f>+IF(AND(Q21="男",OR(#REF!="新規",#REF!="継続")),ROW(),"")</f>
        <v>#REF!</v>
      </c>
      <c r="B21" s="114" t="e">
        <f>+IF(AND(Q21="女",OR(#REF!="新規",#REF!="継続")),ROW(),"")</f>
        <v>#REF!</v>
      </c>
      <c r="C21" s="114" t="str">
        <f>+IF(J21&gt;0,IF(AND(AND(#REF!="追加",Q21="男"),RANK(J21,$J$4:$J$99,0)=1),ROW(),""),"")</f>
        <v/>
      </c>
      <c r="D21" s="114" t="str">
        <f>+IF(J21&gt;0,IF(AND(AND(#REF!="追加",Q21="女"),RANK(J21,$J$4:$J$99,0)=1),ROW(),""),"")</f>
        <v/>
      </c>
      <c r="E21" s="114" t="e">
        <f t="shared" si="0"/>
        <v>#REF!</v>
      </c>
      <c r="F21" s="114" t="e">
        <f t="shared" si="1"/>
        <v>#REF!</v>
      </c>
      <c r="G21" s="114" t="str">
        <f t="shared" si="2"/>
        <v/>
      </c>
      <c r="H21" s="114" t="str">
        <f t="shared" si="3"/>
        <v/>
      </c>
      <c r="I21" s="115">
        <v>18</v>
      </c>
      <c r="J21" s="116"/>
      <c r="K21" s="117"/>
      <c r="L21" s="118" t="e">
        <f>#REF!</f>
        <v>#REF!</v>
      </c>
      <c r="M21" s="119"/>
      <c r="N21" s="120"/>
      <c r="O21" s="120"/>
      <c r="P21" s="121"/>
      <c r="Q21" s="122"/>
      <c r="R21" s="123"/>
      <c r="S21" s="123"/>
      <c r="T21" s="123"/>
      <c r="U21" s="124" t="e">
        <f>#REF!</f>
        <v>#REF!</v>
      </c>
      <c r="V21" s="125" t="s">
        <v>163</v>
      </c>
      <c r="W21" s="126"/>
    </row>
    <row r="22" spans="1:23" x14ac:dyDescent="0.2">
      <c r="A22" s="114" t="e">
        <f>+IF(AND(Q22="男",OR(#REF!="新規",#REF!="継続")),ROW(),"")</f>
        <v>#REF!</v>
      </c>
      <c r="B22" s="114" t="e">
        <f>+IF(AND(Q22="女",OR(#REF!="新規",#REF!="継続")),ROW(),"")</f>
        <v>#REF!</v>
      </c>
      <c r="C22" s="114" t="str">
        <f>+IF(J22&gt;0,IF(AND(AND(#REF!="追加",Q22="男"),RANK(J22,$J$4:$J$99,0)=1),ROW(),""),"")</f>
        <v/>
      </c>
      <c r="D22" s="114" t="str">
        <f>+IF(J22&gt;0,IF(AND(AND(#REF!="追加",Q22="女"),RANK(J22,$J$4:$J$99,0)=1),ROW(),""),"")</f>
        <v/>
      </c>
      <c r="E22" s="114" t="e">
        <f t="shared" si="0"/>
        <v>#REF!</v>
      </c>
      <c r="F22" s="114" t="e">
        <f t="shared" si="1"/>
        <v>#REF!</v>
      </c>
      <c r="G22" s="114" t="str">
        <f t="shared" si="2"/>
        <v/>
      </c>
      <c r="H22" s="114" t="str">
        <f t="shared" si="3"/>
        <v/>
      </c>
      <c r="I22" s="115">
        <v>19</v>
      </c>
      <c r="J22" s="116"/>
      <c r="K22" s="117"/>
      <c r="L22" s="118" t="e">
        <f>#REF!</f>
        <v>#REF!</v>
      </c>
      <c r="M22" s="119"/>
      <c r="N22" s="120"/>
      <c r="O22" s="120"/>
      <c r="P22" s="121"/>
      <c r="Q22" s="122"/>
      <c r="R22" s="123"/>
      <c r="S22" s="123"/>
      <c r="T22" s="123"/>
      <c r="U22" s="124" t="e">
        <f>#REF!</f>
        <v>#REF!</v>
      </c>
      <c r="V22" s="125" t="s">
        <v>163</v>
      </c>
      <c r="W22" s="126"/>
    </row>
    <row r="23" spans="1:23" x14ac:dyDescent="0.2">
      <c r="A23" s="114" t="e">
        <f>+IF(AND(Q23="男",OR(#REF!="新規",#REF!="継続")),ROW(),"")</f>
        <v>#REF!</v>
      </c>
      <c r="B23" s="114" t="e">
        <f>+IF(AND(Q23="女",OR(#REF!="新規",#REF!="継続")),ROW(),"")</f>
        <v>#REF!</v>
      </c>
      <c r="C23" s="114" t="str">
        <f>+IF(J23&gt;0,IF(AND(AND(#REF!="追加",Q23="男"),RANK(J23,$J$4:$J$99,0)=1),ROW(),""),"")</f>
        <v/>
      </c>
      <c r="D23" s="114" t="str">
        <f>+IF(J23&gt;0,IF(AND(AND(#REF!="追加",Q23="女"),RANK(J23,$J$4:$J$99,0)=1),ROW(),""),"")</f>
        <v/>
      </c>
      <c r="E23" s="114" t="e">
        <f t="shared" si="0"/>
        <v>#REF!</v>
      </c>
      <c r="F23" s="114" t="e">
        <f t="shared" si="1"/>
        <v>#REF!</v>
      </c>
      <c r="G23" s="114" t="str">
        <f t="shared" si="2"/>
        <v/>
      </c>
      <c r="H23" s="114" t="str">
        <f t="shared" si="3"/>
        <v/>
      </c>
      <c r="I23" s="115">
        <v>20</v>
      </c>
      <c r="J23" s="116"/>
      <c r="K23" s="117"/>
      <c r="L23" s="118" t="e">
        <f>#REF!</f>
        <v>#REF!</v>
      </c>
      <c r="M23" s="119"/>
      <c r="N23" s="120"/>
      <c r="O23" s="120"/>
      <c r="P23" s="121"/>
      <c r="Q23" s="122"/>
      <c r="R23" s="123"/>
      <c r="S23" s="123"/>
      <c r="T23" s="123"/>
      <c r="U23" s="124" t="e">
        <f>#REF!</f>
        <v>#REF!</v>
      </c>
      <c r="V23" s="125" t="s">
        <v>163</v>
      </c>
      <c r="W23" s="126"/>
    </row>
    <row r="24" spans="1:23" x14ac:dyDescent="0.2">
      <c r="A24" s="114" t="e">
        <f>+IF(AND(Q24="男",OR(#REF!="新規",#REF!="継続")),ROW(),"")</f>
        <v>#REF!</v>
      </c>
      <c r="B24" s="114" t="e">
        <f>+IF(AND(Q24="女",OR(#REF!="新規",#REF!="継続")),ROW(),"")</f>
        <v>#REF!</v>
      </c>
      <c r="C24" s="114" t="str">
        <f>+IF(J24&gt;0,IF(AND(AND(#REF!="追加",Q24="男"),RANK(J24,$J$4:$J$99,0)=1),ROW(),""),"")</f>
        <v/>
      </c>
      <c r="D24" s="114" t="str">
        <f>+IF(J24&gt;0,IF(AND(AND(#REF!="追加",Q24="女"),RANK(J24,$J$4:$J$99,0)=1),ROW(),""),"")</f>
        <v/>
      </c>
      <c r="E24" s="114" t="e">
        <f t="shared" ref="E24:E87" si="4">+IF(A24="","",RANK(A24,A$4:A$99,1))</f>
        <v>#REF!</v>
      </c>
      <c r="F24" s="114" t="e">
        <f t="shared" ref="F24:F87" si="5">+IF(B24="","",RANK(B24,B$4:B$99,1))</f>
        <v>#REF!</v>
      </c>
      <c r="G24" s="114" t="str">
        <f t="shared" ref="G24:G87" si="6">+IF(C24="","",RANK(C24,C$4:C$99,1))</f>
        <v/>
      </c>
      <c r="H24" s="114" t="str">
        <f t="shared" ref="H24:H87" si="7">+IF(D24="","",RANK(D24,D$4:D$99,1))</f>
        <v/>
      </c>
      <c r="I24" s="115">
        <v>21</v>
      </c>
      <c r="J24" s="116"/>
      <c r="K24" s="117"/>
      <c r="L24" s="118" t="e">
        <f>#REF!</f>
        <v>#REF!</v>
      </c>
      <c r="M24" s="119"/>
      <c r="N24" s="120"/>
      <c r="O24" s="120"/>
      <c r="P24" s="121"/>
      <c r="Q24" s="122"/>
      <c r="R24" s="123"/>
      <c r="S24" s="123"/>
      <c r="T24" s="123"/>
      <c r="U24" s="124" t="e">
        <f>#REF!</f>
        <v>#REF!</v>
      </c>
      <c r="V24" s="125" t="s">
        <v>163</v>
      </c>
      <c r="W24" s="126"/>
    </row>
    <row r="25" spans="1:23" x14ac:dyDescent="0.2">
      <c r="A25" s="114" t="e">
        <f>+IF(AND(Q25="男",OR(#REF!="新規",#REF!="継続")),ROW(),"")</f>
        <v>#REF!</v>
      </c>
      <c r="B25" s="114" t="e">
        <f>+IF(AND(Q25="女",OR(#REF!="新規",#REF!="継続")),ROW(),"")</f>
        <v>#REF!</v>
      </c>
      <c r="C25" s="114" t="str">
        <f>+IF(J25&gt;0,IF(AND(AND(#REF!="追加",Q25="男"),RANK(J25,$J$4:$J$99,0)=1),ROW(),""),"")</f>
        <v/>
      </c>
      <c r="D25" s="114" t="str">
        <f>+IF(J25&gt;0,IF(AND(AND(#REF!="追加",Q25="女"),RANK(J25,$J$4:$J$99,0)=1),ROW(),""),"")</f>
        <v/>
      </c>
      <c r="E25" s="114" t="e">
        <f t="shared" si="4"/>
        <v>#REF!</v>
      </c>
      <c r="F25" s="114" t="e">
        <f t="shared" si="5"/>
        <v>#REF!</v>
      </c>
      <c r="G25" s="114" t="str">
        <f t="shared" si="6"/>
        <v/>
      </c>
      <c r="H25" s="114" t="str">
        <f t="shared" si="7"/>
        <v/>
      </c>
      <c r="I25" s="115">
        <v>22</v>
      </c>
      <c r="J25" s="116"/>
      <c r="K25" s="117"/>
      <c r="L25" s="118" t="e">
        <f>#REF!</f>
        <v>#REF!</v>
      </c>
      <c r="M25" s="119"/>
      <c r="N25" s="120"/>
      <c r="O25" s="120"/>
      <c r="P25" s="121"/>
      <c r="Q25" s="122"/>
      <c r="R25" s="123"/>
      <c r="S25" s="123"/>
      <c r="T25" s="123"/>
      <c r="U25" s="124" t="e">
        <f>#REF!</f>
        <v>#REF!</v>
      </c>
      <c r="V25" s="125" t="s">
        <v>163</v>
      </c>
      <c r="W25" s="126"/>
    </row>
    <row r="26" spans="1:23" x14ac:dyDescent="0.2">
      <c r="A26" s="114" t="e">
        <f>+IF(AND(Q26="男",OR(#REF!="新規",#REF!="継続")),ROW(),"")</f>
        <v>#REF!</v>
      </c>
      <c r="B26" s="114" t="e">
        <f>+IF(AND(Q26="女",OR(#REF!="新規",#REF!="継続")),ROW(),"")</f>
        <v>#REF!</v>
      </c>
      <c r="C26" s="114" t="str">
        <f>+IF(J26&gt;0,IF(AND(AND(#REF!="追加",Q26="男"),RANK(J26,$J$4:$J$99,0)=1),ROW(),""),"")</f>
        <v/>
      </c>
      <c r="D26" s="114" t="str">
        <f>+IF(J26&gt;0,IF(AND(AND(#REF!="追加",Q26="女"),RANK(J26,$J$4:$J$99,0)=1),ROW(),""),"")</f>
        <v/>
      </c>
      <c r="E26" s="114" t="e">
        <f t="shared" si="4"/>
        <v>#REF!</v>
      </c>
      <c r="F26" s="114" t="e">
        <f t="shared" si="5"/>
        <v>#REF!</v>
      </c>
      <c r="G26" s="114" t="str">
        <f t="shared" si="6"/>
        <v/>
      </c>
      <c r="H26" s="114" t="str">
        <f t="shared" si="7"/>
        <v/>
      </c>
      <c r="I26" s="115">
        <v>23</v>
      </c>
      <c r="J26" s="116"/>
      <c r="K26" s="117"/>
      <c r="L26" s="118" t="e">
        <f>#REF!</f>
        <v>#REF!</v>
      </c>
      <c r="M26" s="119"/>
      <c r="N26" s="120"/>
      <c r="O26" s="120"/>
      <c r="P26" s="121"/>
      <c r="Q26" s="122"/>
      <c r="R26" s="123"/>
      <c r="S26" s="123"/>
      <c r="T26" s="123"/>
      <c r="U26" s="124" t="e">
        <f>#REF!</f>
        <v>#REF!</v>
      </c>
      <c r="V26" s="125" t="s">
        <v>163</v>
      </c>
      <c r="W26" s="126"/>
    </row>
    <row r="27" spans="1:23" x14ac:dyDescent="0.2">
      <c r="A27" s="114" t="e">
        <f>+IF(AND(Q27="男",OR(#REF!="新規",#REF!="継続")),ROW(),"")</f>
        <v>#REF!</v>
      </c>
      <c r="B27" s="114" t="e">
        <f>+IF(AND(Q27="女",OR(#REF!="新規",#REF!="継続")),ROW(),"")</f>
        <v>#REF!</v>
      </c>
      <c r="C27" s="114" t="str">
        <f>+IF(J27&gt;0,IF(AND(AND(#REF!="追加",Q27="男"),RANK(J27,$J$4:$J$99,0)=1),ROW(),""),"")</f>
        <v/>
      </c>
      <c r="D27" s="114" t="str">
        <f>+IF(J27&gt;0,IF(AND(AND(#REF!="追加",Q27="女"),RANK(J27,$J$4:$J$99,0)=1),ROW(),""),"")</f>
        <v/>
      </c>
      <c r="E27" s="114" t="e">
        <f t="shared" si="4"/>
        <v>#REF!</v>
      </c>
      <c r="F27" s="114" t="e">
        <f t="shared" si="5"/>
        <v>#REF!</v>
      </c>
      <c r="G27" s="114" t="str">
        <f t="shared" si="6"/>
        <v/>
      </c>
      <c r="H27" s="114" t="str">
        <f t="shared" si="7"/>
        <v/>
      </c>
      <c r="I27" s="115">
        <v>24</v>
      </c>
      <c r="J27" s="116"/>
      <c r="K27" s="117"/>
      <c r="L27" s="118" t="e">
        <f>#REF!</f>
        <v>#REF!</v>
      </c>
      <c r="M27" s="119"/>
      <c r="N27" s="120"/>
      <c r="O27" s="120"/>
      <c r="P27" s="121"/>
      <c r="Q27" s="122"/>
      <c r="R27" s="123"/>
      <c r="S27" s="123"/>
      <c r="T27" s="123"/>
      <c r="U27" s="124" t="e">
        <f>#REF!</f>
        <v>#REF!</v>
      </c>
      <c r="V27" s="125" t="s">
        <v>163</v>
      </c>
      <c r="W27" s="126"/>
    </row>
    <row r="28" spans="1:23" x14ac:dyDescent="0.2">
      <c r="A28" s="114" t="e">
        <f>+IF(AND(Q28="男",OR(#REF!="新規",#REF!="継続")),ROW(),"")</f>
        <v>#REF!</v>
      </c>
      <c r="B28" s="114" t="e">
        <f>+IF(AND(Q28="女",OR(#REF!="新規",#REF!="継続")),ROW(),"")</f>
        <v>#REF!</v>
      </c>
      <c r="C28" s="114" t="str">
        <f>+IF(J28&gt;0,IF(AND(AND(#REF!="追加",Q28="男"),RANK(J28,$J$4:$J$99,0)=1),ROW(),""),"")</f>
        <v/>
      </c>
      <c r="D28" s="114" t="str">
        <f>+IF(J28&gt;0,IF(AND(AND(#REF!="追加",Q28="女"),RANK(J28,$J$4:$J$99,0)=1),ROW(),""),"")</f>
        <v/>
      </c>
      <c r="E28" s="114" t="e">
        <f t="shared" si="4"/>
        <v>#REF!</v>
      </c>
      <c r="F28" s="114" t="e">
        <f t="shared" si="5"/>
        <v>#REF!</v>
      </c>
      <c r="G28" s="114" t="str">
        <f t="shared" si="6"/>
        <v/>
      </c>
      <c r="H28" s="114" t="str">
        <f t="shared" si="7"/>
        <v/>
      </c>
      <c r="I28" s="115">
        <v>25</v>
      </c>
      <c r="J28" s="116"/>
      <c r="K28" s="117"/>
      <c r="L28" s="118" t="e">
        <f>#REF!</f>
        <v>#REF!</v>
      </c>
      <c r="M28" s="119"/>
      <c r="N28" s="120"/>
      <c r="O28" s="120"/>
      <c r="P28" s="121"/>
      <c r="Q28" s="122"/>
      <c r="R28" s="123"/>
      <c r="S28" s="123"/>
      <c r="T28" s="123"/>
      <c r="U28" s="124" t="e">
        <f>#REF!</f>
        <v>#REF!</v>
      </c>
      <c r="V28" s="125" t="s">
        <v>163</v>
      </c>
      <c r="W28" s="126"/>
    </row>
    <row r="29" spans="1:23" x14ac:dyDescent="0.2">
      <c r="A29" s="114" t="e">
        <f>+IF(AND(Q29="男",OR(#REF!="新規",#REF!="継続")),ROW(),"")</f>
        <v>#REF!</v>
      </c>
      <c r="B29" s="114" t="e">
        <f>+IF(AND(Q29="女",OR(#REF!="新規",#REF!="継続")),ROW(),"")</f>
        <v>#REF!</v>
      </c>
      <c r="C29" s="114" t="str">
        <f>+IF(J29&gt;0,IF(AND(AND(#REF!="追加",Q29="男"),RANK(J29,$J$4:$J$99,0)=1),ROW(),""),"")</f>
        <v/>
      </c>
      <c r="D29" s="114" t="str">
        <f>+IF(J29&gt;0,IF(AND(AND(#REF!="追加",Q29="女"),RANK(J29,$J$4:$J$99,0)=1),ROW(),""),"")</f>
        <v/>
      </c>
      <c r="E29" s="114" t="e">
        <f t="shared" si="4"/>
        <v>#REF!</v>
      </c>
      <c r="F29" s="114" t="e">
        <f t="shared" si="5"/>
        <v>#REF!</v>
      </c>
      <c r="G29" s="114" t="str">
        <f t="shared" si="6"/>
        <v/>
      </c>
      <c r="H29" s="114" t="str">
        <f t="shared" si="7"/>
        <v/>
      </c>
      <c r="I29" s="115">
        <v>26</v>
      </c>
      <c r="J29" s="116"/>
      <c r="K29" s="117"/>
      <c r="L29" s="118" t="e">
        <f>#REF!</f>
        <v>#REF!</v>
      </c>
      <c r="M29" s="119"/>
      <c r="N29" s="120"/>
      <c r="O29" s="120"/>
      <c r="P29" s="121"/>
      <c r="Q29" s="122"/>
      <c r="R29" s="123"/>
      <c r="S29" s="123"/>
      <c r="T29" s="123"/>
      <c r="U29" s="124" t="e">
        <f>#REF!</f>
        <v>#REF!</v>
      </c>
      <c r="V29" s="125" t="s">
        <v>163</v>
      </c>
      <c r="W29" s="126"/>
    </row>
    <row r="30" spans="1:23" x14ac:dyDescent="0.2">
      <c r="A30" s="114" t="e">
        <f>+IF(AND(Q30="男",OR(#REF!="新規",#REF!="継続")),ROW(),"")</f>
        <v>#REF!</v>
      </c>
      <c r="B30" s="114" t="e">
        <f>+IF(AND(Q30="女",OR(#REF!="新規",#REF!="継続")),ROW(),"")</f>
        <v>#REF!</v>
      </c>
      <c r="C30" s="114" t="str">
        <f>+IF(J30&gt;0,IF(AND(AND(#REF!="追加",Q30="男"),RANK(J30,$J$4:$J$99,0)=1),ROW(),""),"")</f>
        <v/>
      </c>
      <c r="D30" s="114" t="str">
        <f>+IF(J30&gt;0,IF(AND(AND(#REF!="追加",Q30="女"),RANK(J30,$J$4:$J$99,0)=1),ROW(),""),"")</f>
        <v/>
      </c>
      <c r="E30" s="114" t="e">
        <f t="shared" si="4"/>
        <v>#REF!</v>
      </c>
      <c r="F30" s="114" t="e">
        <f t="shared" si="5"/>
        <v>#REF!</v>
      </c>
      <c r="G30" s="114" t="str">
        <f t="shared" si="6"/>
        <v/>
      </c>
      <c r="H30" s="114" t="str">
        <f t="shared" si="7"/>
        <v/>
      </c>
      <c r="I30" s="115">
        <v>27</v>
      </c>
      <c r="J30" s="116"/>
      <c r="K30" s="117"/>
      <c r="L30" s="118" t="e">
        <f>#REF!</f>
        <v>#REF!</v>
      </c>
      <c r="M30" s="119"/>
      <c r="N30" s="120"/>
      <c r="O30" s="120"/>
      <c r="P30" s="121"/>
      <c r="Q30" s="122"/>
      <c r="R30" s="123"/>
      <c r="S30" s="123"/>
      <c r="T30" s="123"/>
      <c r="U30" s="124" t="e">
        <f>#REF!</f>
        <v>#REF!</v>
      </c>
      <c r="V30" s="125" t="s">
        <v>163</v>
      </c>
      <c r="W30" s="126"/>
    </row>
    <row r="31" spans="1:23" x14ac:dyDescent="0.2">
      <c r="A31" s="114" t="e">
        <f>+IF(AND(Q31="男",OR(#REF!="新規",#REF!="継続")),ROW(),"")</f>
        <v>#REF!</v>
      </c>
      <c r="B31" s="114" t="e">
        <f>+IF(AND(Q31="女",OR(#REF!="新規",#REF!="継続")),ROW(),"")</f>
        <v>#REF!</v>
      </c>
      <c r="C31" s="114" t="str">
        <f>+IF(J31&gt;0,IF(AND(AND(#REF!="追加",Q31="男"),RANK(J31,$J$4:$J$99,0)=1),ROW(),""),"")</f>
        <v/>
      </c>
      <c r="D31" s="114" t="str">
        <f>+IF(J31&gt;0,IF(AND(AND(#REF!="追加",Q31="女"),RANK(J31,$J$4:$J$99,0)=1),ROW(),""),"")</f>
        <v/>
      </c>
      <c r="E31" s="114" t="e">
        <f t="shared" si="4"/>
        <v>#REF!</v>
      </c>
      <c r="F31" s="114" t="e">
        <f t="shared" si="5"/>
        <v>#REF!</v>
      </c>
      <c r="G31" s="114" t="str">
        <f t="shared" si="6"/>
        <v/>
      </c>
      <c r="H31" s="114" t="str">
        <f t="shared" si="7"/>
        <v/>
      </c>
      <c r="I31" s="115">
        <v>28</v>
      </c>
      <c r="J31" s="116"/>
      <c r="K31" s="117"/>
      <c r="L31" s="118" t="e">
        <f>#REF!</f>
        <v>#REF!</v>
      </c>
      <c r="M31" s="119"/>
      <c r="N31" s="120"/>
      <c r="O31" s="120"/>
      <c r="P31" s="121"/>
      <c r="Q31" s="122"/>
      <c r="R31" s="123"/>
      <c r="S31" s="123"/>
      <c r="T31" s="123"/>
      <c r="U31" s="124" t="e">
        <f>#REF!</f>
        <v>#REF!</v>
      </c>
      <c r="V31" s="125" t="s">
        <v>163</v>
      </c>
      <c r="W31" s="126"/>
    </row>
    <row r="32" spans="1:23" x14ac:dyDescent="0.2">
      <c r="A32" s="114" t="e">
        <f>+IF(AND(Q32="男",OR(#REF!="新規",#REF!="継続")),ROW(),"")</f>
        <v>#REF!</v>
      </c>
      <c r="B32" s="114" t="e">
        <f>+IF(AND(Q32="女",OR(#REF!="新規",#REF!="継続")),ROW(),"")</f>
        <v>#REF!</v>
      </c>
      <c r="C32" s="114" t="str">
        <f>+IF(J32&gt;0,IF(AND(AND(#REF!="追加",Q32="男"),RANK(J32,$J$4:$J$99,0)=1),ROW(),""),"")</f>
        <v/>
      </c>
      <c r="D32" s="114" t="str">
        <f>+IF(J32&gt;0,IF(AND(AND(#REF!="追加",Q32="女"),RANK(J32,$J$4:$J$99,0)=1),ROW(),""),"")</f>
        <v/>
      </c>
      <c r="E32" s="114" t="e">
        <f t="shared" si="4"/>
        <v>#REF!</v>
      </c>
      <c r="F32" s="114" t="e">
        <f t="shared" si="5"/>
        <v>#REF!</v>
      </c>
      <c r="G32" s="114" t="str">
        <f t="shared" si="6"/>
        <v/>
      </c>
      <c r="H32" s="114" t="str">
        <f t="shared" si="7"/>
        <v/>
      </c>
      <c r="I32" s="115">
        <v>29</v>
      </c>
      <c r="J32" s="116"/>
      <c r="K32" s="117"/>
      <c r="L32" s="118" t="e">
        <f>#REF!</f>
        <v>#REF!</v>
      </c>
      <c r="M32" s="119"/>
      <c r="N32" s="120"/>
      <c r="O32" s="120"/>
      <c r="P32" s="121"/>
      <c r="Q32" s="122"/>
      <c r="R32" s="123"/>
      <c r="S32" s="123"/>
      <c r="T32" s="123"/>
      <c r="U32" s="124" t="e">
        <f>#REF!</f>
        <v>#REF!</v>
      </c>
      <c r="V32" s="125" t="s">
        <v>163</v>
      </c>
      <c r="W32" s="126"/>
    </row>
    <row r="33" spans="1:23" x14ac:dyDescent="0.2">
      <c r="A33" s="114" t="e">
        <f>+IF(AND(Q33="男",OR(#REF!="新規",#REF!="継続")),ROW(),"")</f>
        <v>#REF!</v>
      </c>
      <c r="B33" s="114" t="e">
        <f>+IF(AND(Q33="女",OR(#REF!="新規",#REF!="継続")),ROW(),"")</f>
        <v>#REF!</v>
      </c>
      <c r="C33" s="114" t="str">
        <f>+IF(J33&gt;0,IF(AND(AND(#REF!="追加",Q33="男"),RANK(J33,$J$4:$J$99,0)=1),ROW(),""),"")</f>
        <v/>
      </c>
      <c r="D33" s="114" t="str">
        <f>+IF(J33&gt;0,IF(AND(AND(#REF!="追加",Q33="女"),RANK(J33,$J$4:$J$99,0)=1),ROW(),""),"")</f>
        <v/>
      </c>
      <c r="E33" s="114" t="e">
        <f t="shared" si="4"/>
        <v>#REF!</v>
      </c>
      <c r="F33" s="114" t="e">
        <f t="shared" si="5"/>
        <v>#REF!</v>
      </c>
      <c r="G33" s="114" t="str">
        <f t="shared" si="6"/>
        <v/>
      </c>
      <c r="H33" s="114" t="str">
        <f t="shared" si="7"/>
        <v/>
      </c>
      <c r="I33" s="115">
        <v>30</v>
      </c>
      <c r="J33" s="116"/>
      <c r="K33" s="117"/>
      <c r="L33" s="118" t="e">
        <f>#REF!</f>
        <v>#REF!</v>
      </c>
      <c r="M33" s="119"/>
      <c r="N33" s="120"/>
      <c r="O33" s="120"/>
      <c r="P33" s="121"/>
      <c r="Q33" s="122"/>
      <c r="R33" s="123"/>
      <c r="S33" s="123"/>
      <c r="T33" s="123"/>
      <c r="U33" s="124" t="e">
        <f>#REF!</f>
        <v>#REF!</v>
      </c>
      <c r="V33" s="125" t="s">
        <v>163</v>
      </c>
      <c r="W33" s="126"/>
    </row>
    <row r="34" spans="1:23" x14ac:dyDescent="0.2">
      <c r="A34" s="114" t="e">
        <f>+IF(AND(Q34="男",OR(#REF!="新規",#REF!="継続")),ROW(),"")</f>
        <v>#REF!</v>
      </c>
      <c r="B34" s="114" t="e">
        <f>+IF(AND(Q34="女",OR(#REF!="新規",#REF!="継続")),ROW(),"")</f>
        <v>#REF!</v>
      </c>
      <c r="C34" s="114" t="str">
        <f>+IF(J34&gt;0,IF(AND(AND(#REF!="追加",Q34="男"),RANK(J34,$J$4:$J$99,0)=1),ROW(),""),"")</f>
        <v/>
      </c>
      <c r="D34" s="114" t="str">
        <f>+IF(J34&gt;0,IF(AND(AND(#REF!="追加",Q34="女"),RANK(J34,$J$4:$J$99,0)=1),ROW(),""),"")</f>
        <v/>
      </c>
      <c r="E34" s="114" t="e">
        <f t="shared" si="4"/>
        <v>#REF!</v>
      </c>
      <c r="F34" s="114" t="e">
        <f t="shared" si="5"/>
        <v>#REF!</v>
      </c>
      <c r="G34" s="114" t="str">
        <f t="shared" si="6"/>
        <v/>
      </c>
      <c r="H34" s="114" t="str">
        <f t="shared" si="7"/>
        <v/>
      </c>
      <c r="I34" s="115">
        <v>31</v>
      </c>
      <c r="J34" s="116"/>
      <c r="K34" s="117"/>
      <c r="L34" s="118" t="e">
        <f>#REF!</f>
        <v>#REF!</v>
      </c>
      <c r="M34" s="119"/>
      <c r="N34" s="120"/>
      <c r="O34" s="120"/>
      <c r="P34" s="121"/>
      <c r="Q34" s="122"/>
      <c r="R34" s="123"/>
      <c r="S34" s="123"/>
      <c r="T34" s="123"/>
      <c r="U34" s="124" t="e">
        <f>#REF!</f>
        <v>#REF!</v>
      </c>
      <c r="V34" s="125" t="s">
        <v>163</v>
      </c>
      <c r="W34" s="126"/>
    </row>
    <row r="35" spans="1:23" x14ac:dyDescent="0.2">
      <c r="A35" s="114" t="e">
        <f>+IF(AND(Q35="男",OR(#REF!="新規",#REF!="継続")),ROW(),"")</f>
        <v>#REF!</v>
      </c>
      <c r="B35" s="114" t="e">
        <f>+IF(AND(Q35="女",OR(#REF!="新規",#REF!="継続")),ROW(),"")</f>
        <v>#REF!</v>
      </c>
      <c r="C35" s="114" t="str">
        <f>+IF(J35&gt;0,IF(AND(AND(#REF!="追加",Q35="男"),RANK(J35,$J$4:$J$99,0)=1),ROW(),""),"")</f>
        <v/>
      </c>
      <c r="D35" s="114" t="str">
        <f>+IF(J35&gt;0,IF(AND(AND(#REF!="追加",Q35="女"),RANK(J35,$J$4:$J$99,0)=1),ROW(),""),"")</f>
        <v/>
      </c>
      <c r="E35" s="114" t="e">
        <f t="shared" si="4"/>
        <v>#REF!</v>
      </c>
      <c r="F35" s="114" t="e">
        <f t="shared" si="5"/>
        <v>#REF!</v>
      </c>
      <c r="G35" s="114" t="str">
        <f t="shared" si="6"/>
        <v/>
      </c>
      <c r="H35" s="114" t="str">
        <f t="shared" si="7"/>
        <v/>
      </c>
      <c r="I35" s="115">
        <v>32</v>
      </c>
      <c r="J35" s="116"/>
      <c r="K35" s="117"/>
      <c r="L35" s="118" t="e">
        <f>#REF!</f>
        <v>#REF!</v>
      </c>
      <c r="M35" s="119"/>
      <c r="N35" s="120"/>
      <c r="O35" s="120"/>
      <c r="P35" s="121"/>
      <c r="Q35" s="122"/>
      <c r="R35" s="123"/>
      <c r="S35" s="123"/>
      <c r="T35" s="123"/>
      <c r="U35" s="124" t="e">
        <f>#REF!</f>
        <v>#REF!</v>
      </c>
      <c r="V35" s="125" t="s">
        <v>163</v>
      </c>
      <c r="W35" s="126"/>
    </row>
    <row r="36" spans="1:23" x14ac:dyDescent="0.2">
      <c r="A36" s="114" t="e">
        <f>+IF(AND(Q36="男",OR(#REF!="新規",#REF!="継続")),ROW(),"")</f>
        <v>#REF!</v>
      </c>
      <c r="B36" s="114" t="e">
        <f>+IF(AND(Q36="女",OR(#REF!="新規",#REF!="継続")),ROW(),"")</f>
        <v>#REF!</v>
      </c>
      <c r="C36" s="114" t="str">
        <f>+IF(J36&gt;0,IF(AND(AND(#REF!="追加",Q36="男"),RANK(J36,$J$4:$J$99,0)=1),ROW(),""),"")</f>
        <v/>
      </c>
      <c r="D36" s="114" t="str">
        <f>+IF(J36&gt;0,IF(AND(AND(#REF!="追加",Q36="女"),RANK(J36,$J$4:$J$99,0)=1),ROW(),""),"")</f>
        <v/>
      </c>
      <c r="E36" s="114" t="e">
        <f t="shared" si="4"/>
        <v>#REF!</v>
      </c>
      <c r="F36" s="114" t="e">
        <f t="shared" si="5"/>
        <v>#REF!</v>
      </c>
      <c r="G36" s="114" t="str">
        <f t="shared" si="6"/>
        <v/>
      </c>
      <c r="H36" s="114" t="str">
        <f t="shared" si="7"/>
        <v/>
      </c>
      <c r="I36" s="115">
        <v>33</v>
      </c>
      <c r="J36" s="116"/>
      <c r="K36" s="117"/>
      <c r="L36" s="118" t="e">
        <f>#REF!</f>
        <v>#REF!</v>
      </c>
      <c r="M36" s="119"/>
      <c r="N36" s="120"/>
      <c r="O36" s="120"/>
      <c r="P36" s="121"/>
      <c r="Q36" s="122"/>
      <c r="R36" s="123"/>
      <c r="S36" s="123"/>
      <c r="T36" s="123"/>
      <c r="U36" s="124" t="e">
        <f>#REF!</f>
        <v>#REF!</v>
      </c>
      <c r="V36" s="125" t="s">
        <v>163</v>
      </c>
      <c r="W36" s="126"/>
    </row>
    <row r="37" spans="1:23" x14ac:dyDescent="0.2">
      <c r="A37" s="114" t="e">
        <f>+IF(AND(Q37="男",OR(#REF!="新規",#REF!="継続")),ROW(),"")</f>
        <v>#REF!</v>
      </c>
      <c r="B37" s="114" t="e">
        <f>+IF(AND(Q37="女",OR(#REF!="新規",#REF!="継続")),ROW(),"")</f>
        <v>#REF!</v>
      </c>
      <c r="C37" s="114" t="str">
        <f>+IF(J37&gt;0,IF(AND(AND(#REF!="追加",Q37="男"),RANK(J37,$J$4:$J$99,0)=1),ROW(),""),"")</f>
        <v/>
      </c>
      <c r="D37" s="114" t="str">
        <f>+IF(J37&gt;0,IF(AND(AND(#REF!="追加",Q37="女"),RANK(J37,$J$4:$J$99,0)=1),ROW(),""),"")</f>
        <v/>
      </c>
      <c r="E37" s="114" t="e">
        <f t="shared" si="4"/>
        <v>#REF!</v>
      </c>
      <c r="F37" s="114" t="e">
        <f t="shared" si="5"/>
        <v>#REF!</v>
      </c>
      <c r="G37" s="114" t="str">
        <f t="shared" si="6"/>
        <v/>
      </c>
      <c r="H37" s="114" t="str">
        <f t="shared" si="7"/>
        <v/>
      </c>
      <c r="I37" s="115">
        <v>34</v>
      </c>
      <c r="J37" s="116"/>
      <c r="K37" s="117"/>
      <c r="L37" s="118" t="e">
        <f>#REF!</f>
        <v>#REF!</v>
      </c>
      <c r="M37" s="119"/>
      <c r="N37" s="120"/>
      <c r="O37" s="120"/>
      <c r="P37" s="121"/>
      <c r="Q37" s="122"/>
      <c r="R37" s="123"/>
      <c r="S37" s="123"/>
      <c r="T37" s="123"/>
      <c r="U37" s="124" t="e">
        <f>#REF!</f>
        <v>#REF!</v>
      </c>
      <c r="V37" s="125" t="s">
        <v>163</v>
      </c>
      <c r="W37" s="126"/>
    </row>
    <row r="38" spans="1:23" x14ac:dyDescent="0.2">
      <c r="A38" s="114" t="e">
        <f>+IF(AND(Q38="男",OR(#REF!="新規",#REF!="継続")),ROW(),"")</f>
        <v>#REF!</v>
      </c>
      <c r="B38" s="114" t="e">
        <f>+IF(AND(Q38="女",OR(#REF!="新規",#REF!="継続")),ROW(),"")</f>
        <v>#REF!</v>
      </c>
      <c r="C38" s="114" t="str">
        <f>+IF(J38&gt;0,IF(AND(AND(#REF!="追加",Q38="男"),RANK(J38,$J$4:$J$99,0)=1),ROW(),""),"")</f>
        <v/>
      </c>
      <c r="D38" s="114" t="str">
        <f>+IF(J38&gt;0,IF(AND(AND(#REF!="追加",Q38="女"),RANK(J38,$J$4:$J$99,0)=1),ROW(),""),"")</f>
        <v/>
      </c>
      <c r="E38" s="114" t="e">
        <f t="shared" si="4"/>
        <v>#REF!</v>
      </c>
      <c r="F38" s="114" t="e">
        <f t="shared" si="5"/>
        <v>#REF!</v>
      </c>
      <c r="G38" s="114" t="str">
        <f t="shared" si="6"/>
        <v/>
      </c>
      <c r="H38" s="114" t="str">
        <f t="shared" si="7"/>
        <v/>
      </c>
      <c r="I38" s="115">
        <v>35</v>
      </c>
      <c r="J38" s="116"/>
      <c r="K38" s="117"/>
      <c r="L38" s="118" t="e">
        <f>#REF!</f>
        <v>#REF!</v>
      </c>
      <c r="M38" s="119"/>
      <c r="N38" s="120"/>
      <c r="O38" s="120"/>
      <c r="P38" s="121"/>
      <c r="Q38" s="122"/>
      <c r="R38" s="123"/>
      <c r="S38" s="123"/>
      <c r="T38" s="123"/>
      <c r="U38" s="124" t="e">
        <f>#REF!</f>
        <v>#REF!</v>
      </c>
      <c r="V38" s="125" t="s">
        <v>163</v>
      </c>
      <c r="W38" s="126"/>
    </row>
    <row r="39" spans="1:23" x14ac:dyDescent="0.2">
      <c r="A39" s="114" t="e">
        <f>+IF(AND(Q39="男",OR(#REF!="新規",#REF!="継続")),ROW(),"")</f>
        <v>#REF!</v>
      </c>
      <c r="B39" s="114" t="e">
        <f>+IF(AND(Q39="女",OR(#REF!="新規",#REF!="継続")),ROW(),"")</f>
        <v>#REF!</v>
      </c>
      <c r="C39" s="114" t="str">
        <f>+IF(J39&gt;0,IF(AND(AND(#REF!="追加",Q39="男"),RANK(J39,$J$4:$J$99,0)=1),ROW(),""),"")</f>
        <v/>
      </c>
      <c r="D39" s="114" t="str">
        <f>+IF(J39&gt;0,IF(AND(AND(#REF!="追加",Q39="女"),RANK(J39,$J$4:$J$99,0)=1),ROW(),""),"")</f>
        <v/>
      </c>
      <c r="E39" s="114" t="e">
        <f t="shared" si="4"/>
        <v>#REF!</v>
      </c>
      <c r="F39" s="114" t="e">
        <f t="shared" si="5"/>
        <v>#REF!</v>
      </c>
      <c r="G39" s="114" t="str">
        <f t="shared" si="6"/>
        <v/>
      </c>
      <c r="H39" s="114" t="str">
        <f t="shared" si="7"/>
        <v/>
      </c>
      <c r="I39" s="115">
        <v>36</v>
      </c>
      <c r="J39" s="116"/>
      <c r="K39" s="117"/>
      <c r="L39" s="118" t="e">
        <f>#REF!</f>
        <v>#REF!</v>
      </c>
      <c r="M39" s="119"/>
      <c r="N39" s="120"/>
      <c r="O39" s="120"/>
      <c r="P39" s="121"/>
      <c r="Q39" s="122"/>
      <c r="R39" s="123"/>
      <c r="S39" s="123"/>
      <c r="T39" s="123"/>
      <c r="U39" s="124" t="e">
        <f>#REF!</f>
        <v>#REF!</v>
      </c>
      <c r="V39" s="125" t="s">
        <v>163</v>
      </c>
      <c r="W39" s="126"/>
    </row>
    <row r="40" spans="1:23" x14ac:dyDescent="0.2">
      <c r="A40" s="114" t="e">
        <f>+IF(AND(Q40="男",OR(#REF!="新規",#REF!="継続")),ROW(),"")</f>
        <v>#REF!</v>
      </c>
      <c r="B40" s="114" t="e">
        <f>+IF(AND(Q40="女",OR(#REF!="新規",#REF!="継続")),ROW(),"")</f>
        <v>#REF!</v>
      </c>
      <c r="C40" s="114" t="str">
        <f>+IF(J40&gt;0,IF(AND(AND(#REF!="追加",Q40="男"),RANK(J40,$J$4:$J$99,0)=1),ROW(),""),"")</f>
        <v/>
      </c>
      <c r="D40" s="114" t="str">
        <f>+IF(J40&gt;0,IF(AND(AND(#REF!="追加",Q40="女"),RANK(J40,$J$4:$J$99,0)=1),ROW(),""),"")</f>
        <v/>
      </c>
      <c r="E40" s="114" t="e">
        <f t="shared" si="4"/>
        <v>#REF!</v>
      </c>
      <c r="F40" s="114" t="e">
        <f t="shared" si="5"/>
        <v>#REF!</v>
      </c>
      <c r="G40" s="114" t="str">
        <f t="shared" si="6"/>
        <v/>
      </c>
      <c r="H40" s="114" t="str">
        <f t="shared" si="7"/>
        <v/>
      </c>
      <c r="I40" s="115">
        <v>37</v>
      </c>
      <c r="J40" s="116"/>
      <c r="K40" s="117"/>
      <c r="L40" s="118" t="e">
        <f>#REF!</f>
        <v>#REF!</v>
      </c>
      <c r="M40" s="119"/>
      <c r="N40" s="120"/>
      <c r="O40" s="120"/>
      <c r="P40" s="121"/>
      <c r="Q40" s="122"/>
      <c r="R40" s="123"/>
      <c r="S40" s="123"/>
      <c r="T40" s="123"/>
      <c r="U40" s="124" t="e">
        <f>#REF!</f>
        <v>#REF!</v>
      </c>
      <c r="V40" s="125" t="s">
        <v>163</v>
      </c>
      <c r="W40" s="126"/>
    </row>
    <row r="41" spans="1:23" x14ac:dyDescent="0.2">
      <c r="A41" s="114" t="e">
        <f>+IF(AND(Q41="男",OR(#REF!="新規",#REF!="継続")),ROW(),"")</f>
        <v>#REF!</v>
      </c>
      <c r="B41" s="114" t="e">
        <f>+IF(AND(Q41="女",OR(#REF!="新規",#REF!="継続")),ROW(),"")</f>
        <v>#REF!</v>
      </c>
      <c r="C41" s="114" t="str">
        <f>+IF(J41&gt;0,IF(AND(AND(#REF!="追加",Q41="男"),RANK(J41,$J$4:$J$99,0)=1),ROW(),""),"")</f>
        <v/>
      </c>
      <c r="D41" s="114" t="str">
        <f>+IF(J41&gt;0,IF(AND(AND(#REF!="追加",Q41="女"),RANK(J41,$J$4:$J$99,0)=1),ROW(),""),"")</f>
        <v/>
      </c>
      <c r="E41" s="114" t="e">
        <f t="shared" si="4"/>
        <v>#REF!</v>
      </c>
      <c r="F41" s="114" t="e">
        <f t="shared" si="5"/>
        <v>#REF!</v>
      </c>
      <c r="G41" s="114" t="str">
        <f t="shared" si="6"/>
        <v/>
      </c>
      <c r="H41" s="114" t="str">
        <f t="shared" si="7"/>
        <v/>
      </c>
      <c r="I41" s="115">
        <v>38</v>
      </c>
      <c r="J41" s="116"/>
      <c r="K41" s="117"/>
      <c r="L41" s="118" t="e">
        <f>#REF!</f>
        <v>#REF!</v>
      </c>
      <c r="M41" s="119"/>
      <c r="N41" s="120"/>
      <c r="O41" s="120"/>
      <c r="P41" s="121"/>
      <c r="Q41" s="122"/>
      <c r="R41" s="123"/>
      <c r="S41" s="123"/>
      <c r="T41" s="123"/>
      <c r="U41" s="124" t="e">
        <f>#REF!</f>
        <v>#REF!</v>
      </c>
      <c r="V41" s="125" t="s">
        <v>163</v>
      </c>
      <c r="W41" s="126"/>
    </row>
    <row r="42" spans="1:23" x14ac:dyDescent="0.2">
      <c r="A42" s="114" t="e">
        <f>+IF(AND(Q42="男",OR(#REF!="新規",#REF!="継続")),ROW(),"")</f>
        <v>#REF!</v>
      </c>
      <c r="B42" s="114" t="e">
        <f>+IF(AND(Q42="女",OR(#REF!="新規",#REF!="継続")),ROW(),"")</f>
        <v>#REF!</v>
      </c>
      <c r="C42" s="114" t="str">
        <f>+IF(J42&gt;0,IF(AND(AND(#REF!="追加",Q42="男"),RANK(J42,$J$4:$J$99,0)=1),ROW(),""),"")</f>
        <v/>
      </c>
      <c r="D42" s="114" t="str">
        <f>+IF(J42&gt;0,IF(AND(AND(#REF!="追加",Q42="女"),RANK(J42,$J$4:$J$99,0)=1),ROW(),""),"")</f>
        <v/>
      </c>
      <c r="E42" s="114" t="e">
        <f t="shared" si="4"/>
        <v>#REF!</v>
      </c>
      <c r="F42" s="114" t="e">
        <f t="shared" si="5"/>
        <v>#REF!</v>
      </c>
      <c r="G42" s="114" t="str">
        <f t="shared" si="6"/>
        <v/>
      </c>
      <c r="H42" s="114" t="str">
        <f t="shared" si="7"/>
        <v/>
      </c>
      <c r="I42" s="115">
        <v>39</v>
      </c>
      <c r="J42" s="116"/>
      <c r="K42" s="117"/>
      <c r="L42" s="118" t="e">
        <f>#REF!</f>
        <v>#REF!</v>
      </c>
      <c r="M42" s="119"/>
      <c r="N42" s="120"/>
      <c r="O42" s="120"/>
      <c r="P42" s="121"/>
      <c r="Q42" s="122"/>
      <c r="R42" s="123"/>
      <c r="S42" s="123"/>
      <c r="T42" s="123"/>
      <c r="U42" s="124" t="e">
        <f>#REF!</f>
        <v>#REF!</v>
      </c>
      <c r="V42" s="125" t="s">
        <v>163</v>
      </c>
      <c r="W42" s="126"/>
    </row>
    <row r="43" spans="1:23" x14ac:dyDescent="0.2">
      <c r="A43" s="114" t="e">
        <f>+IF(AND(Q43="男",OR(#REF!="新規",#REF!="継続")),ROW(),"")</f>
        <v>#REF!</v>
      </c>
      <c r="B43" s="114" t="e">
        <f>+IF(AND(Q43="女",OR(#REF!="新規",#REF!="継続")),ROW(),"")</f>
        <v>#REF!</v>
      </c>
      <c r="C43" s="114" t="str">
        <f>+IF(J43&gt;0,IF(AND(AND(#REF!="追加",Q43="男"),RANK(J43,$J$4:$J$99,0)=1),ROW(),""),"")</f>
        <v/>
      </c>
      <c r="D43" s="114" t="str">
        <f>+IF(J43&gt;0,IF(AND(AND(#REF!="追加",Q43="女"),RANK(J43,$J$4:$J$99,0)=1),ROW(),""),"")</f>
        <v/>
      </c>
      <c r="E43" s="114" t="e">
        <f t="shared" si="4"/>
        <v>#REF!</v>
      </c>
      <c r="F43" s="114" t="e">
        <f t="shared" si="5"/>
        <v>#REF!</v>
      </c>
      <c r="G43" s="114" t="str">
        <f t="shared" si="6"/>
        <v/>
      </c>
      <c r="H43" s="114" t="str">
        <f t="shared" si="7"/>
        <v/>
      </c>
      <c r="I43" s="115">
        <v>40</v>
      </c>
      <c r="J43" s="116"/>
      <c r="K43" s="117"/>
      <c r="L43" s="118" t="e">
        <f>#REF!</f>
        <v>#REF!</v>
      </c>
      <c r="M43" s="119"/>
      <c r="N43" s="120"/>
      <c r="O43" s="120"/>
      <c r="P43" s="121"/>
      <c r="Q43" s="122"/>
      <c r="R43" s="123"/>
      <c r="S43" s="123"/>
      <c r="T43" s="123"/>
      <c r="U43" s="124" t="e">
        <f>#REF!</f>
        <v>#REF!</v>
      </c>
      <c r="V43" s="125" t="s">
        <v>163</v>
      </c>
      <c r="W43" s="126"/>
    </row>
    <row r="44" spans="1:23" x14ac:dyDescent="0.2">
      <c r="A44" s="114" t="e">
        <f>+IF(AND(Q44="男",OR(#REF!="新規",#REF!="継続")),ROW(),"")</f>
        <v>#REF!</v>
      </c>
      <c r="B44" s="114" t="e">
        <f>+IF(AND(Q44="女",OR(#REF!="新規",#REF!="継続")),ROW(),"")</f>
        <v>#REF!</v>
      </c>
      <c r="C44" s="114" t="str">
        <f>+IF(J44&gt;0,IF(AND(AND(#REF!="追加",Q44="男"),RANK(J44,$J$4:$J$99,0)=1),ROW(),""),"")</f>
        <v/>
      </c>
      <c r="D44" s="114" t="str">
        <f>+IF(J44&gt;0,IF(AND(AND(#REF!="追加",Q44="女"),RANK(J44,$J$4:$J$99,0)=1),ROW(),""),"")</f>
        <v/>
      </c>
      <c r="E44" s="114" t="e">
        <f t="shared" si="4"/>
        <v>#REF!</v>
      </c>
      <c r="F44" s="114" t="e">
        <f t="shared" si="5"/>
        <v>#REF!</v>
      </c>
      <c r="G44" s="114" t="str">
        <f t="shared" si="6"/>
        <v/>
      </c>
      <c r="H44" s="114" t="str">
        <f t="shared" si="7"/>
        <v/>
      </c>
      <c r="I44" s="115">
        <v>41</v>
      </c>
      <c r="J44" s="116"/>
      <c r="K44" s="117"/>
      <c r="L44" s="118" t="e">
        <f>#REF!</f>
        <v>#REF!</v>
      </c>
      <c r="M44" s="119"/>
      <c r="N44" s="120"/>
      <c r="O44" s="120"/>
      <c r="P44" s="121"/>
      <c r="Q44" s="122"/>
      <c r="R44" s="123"/>
      <c r="S44" s="123"/>
      <c r="T44" s="123"/>
      <c r="U44" s="124" t="e">
        <f>#REF!</f>
        <v>#REF!</v>
      </c>
      <c r="V44" s="125" t="s">
        <v>163</v>
      </c>
      <c r="W44" s="126"/>
    </row>
    <row r="45" spans="1:23" x14ac:dyDescent="0.2">
      <c r="A45" s="114" t="e">
        <f>+IF(AND(Q45="男",OR(#REF!="新規",#REF!="継続")),ROW(),"")</f>
        <v>#REF!</v>
      </c>
      <c r="B45" s="114" t="e">
        <f>+IF(AND(Q45="女",OR(#REF!="新規",#REF!="継続")),ROW(),"")</f>
        <v>#REF!</v>
      </c>
      <c r="C45" s="114" t="str">
        <f>+IF(J45&gt;0,IF(AND(AND(#REF!="追加",Q45="男"),RANK(J45,$J$4:$J$99,0)=1),ROW(),""),"")</f>
        <v/>
      </c>
      <c r="D45" s="114" t="str">
        <f>+IF(J45&gt;0,IF(AND(AND(#REF!="追加",Q45="女"),RANK(J45,$J$4:$J$99,0)=1),ROW(),""),"")</f>
        <v/>
      </c>
      <c r="E45" s="114" t="e">
        <f t="shared" si="4"/>
        <v>#REF!</v>
      </c>
      <c r="F45" s="114" t="e">
        <f t="shared" si="5"/>
        <v>#REF!</v>
      </c>
      <c r="G45" s="114" t="str">
        <f t="shared" si="6"/>
        <v/>
      </c>
      <c r="H45" s="114" t="str">
        <f t="shared" si="7"/>
        <v/>
      </c>
      <c r="I45" s="115">
        <v>42</v>
      </c>
      <c r="J45" s="116"/>
      <c r="K45" s="117"/>
      <c r="L45" s="118" t="e">
        <f>#REF!</f>
        <v>#REF!</v>
      </c>
      <c r="M45" s="119"/>
      <c r="N45" s="120"/>
      <c r="O45" s="120"/>
      <c r="P45" s="121"/>
      <c r="Q45" s="122"/>
      <c r="R45" s="123"/>
      <c r="S45" s="123"/>
      <c r="T45" s="123"/>
      <c r="U45" s="124" t="e">
        <f>#REF!</f>
        <v>#REF!</v>
      </c>
      <c r="V45" s="125" t="s">
        <v>163</v>
      </c>
      <c r="W45" s="126"/>
    </row>
    <row r="46" spans="1:23" x14ac:dyDescent="0.2">
      <c r="A46" s="114" t="e">
        <f>+IF(AND(Q46="男",OR(#REF!="新規",#REF!="継続")),ROW(),"")</f>
        <v>#REF!</v>
      </c>
      <c r="B46" s="114" t="e">
        <f>+IF(AND(Q46="女",OR(#REF!="新規",#REF!="継続")),ROW(),"")</f>
        <v>#REF!</v>
      </c>
      <c r="C46" s="114" t="str">
        <f>+IF(J46&gt;0,IF(AND(AND(#REF!="追加",Q46="男"),RANK(J46,$J$4:$J$99,0)=1),ROW(),""),"")</f>
        <v/>
      </c>
      <c r="D46" s="114" t="str">
        <f>+IF(J46&gt;0,IF(AND(AND(#REF!="追加",Q46="女"),RANK(J46,$J$4:$J$99,0)=1),ROW(),""),"")</f>
        <v/>
      </c>
      <c r="E46" s="114" t="e">
        <f t="shared" si="4"/>
        <v>#REF!</v>
      </c>
      <c r="F46" s="114" t="e">
        <f t="shared" si="5"/>
        <v>#REF!</v>
      </c>
      <c r="G46" s="114" t="str">
        <f t="shared" si="6"/>
        <v/>
      </c>
      <c r="H46" s="114" t="str">
        <f t="shared" si="7"/>
        <v/>
      </c>
      <c r="I46" s="115">
        <v>43</v>
      </c>
      <c r="J46" s="116"/>
      <c r="K46" s="117"/>
      <c r="L46" s="118" t="e">
        <f>#REF!</f>
        <v>#REF!</v>
      </c>
      <c r="M46" s="119"/>
      <c r="N46" s="120"/>
      <c r="O46" s="120"/>
      <c r="P46" s="121"/>
      <c r="Q46" s="122"/>
      <c r="R46" s="123"/>
      <c r="S46" s="123"/>
      <c r="T46" s="123"/>
      <c r="U46" s="124" t="e">
        <f>#REF!</f>
        <v>#REF!</v>
      </c>
      <c r="V46" s="125" t="s">
        <v>163</v>
      </c>
      <c r="W46" s="126"/>
    </row>
    <row r="47" spans="1:23" x14ac:dyDescent="0.2">
      <c r="A47" s="114" t="e">
        <f>+IF(AND(Q47="男",OR(#REF!="新規",#REF!="継続")),ROW(),"")</f>
        <v>#REF!</v>
      </c>
      <c r="B47" s="114" t="e">
        <f>+IF(AND(Q47="女",OR(#REF!="新規",#REF!="継続")),ROW(),"")</f>
        <v>#REF!</v>
      </c>
      <c r="C47" s="114" t="str">
        <f>+IF(J47&gt;0,IF(AND(AND(#REF!="追加",Q47="男"),RANK(J47,$J$4:$J$99,0)=1),ROW(),""),"")</f>
        <v/>
      </c>
      <c r="D47" s="114" t="str">
        <f>+IF(J47&gt;0,IF(AND(AND(#REF!="追加",Q47="女"),RANK(J47,$J$4:$J$99,0)=1),ROW(),""),"")</f>
        <v/>
      </c>
      <c r="E47" s="114" t="e">
        <f t="shared" si="4"/>
        <v>#REF!</v>
      </c>
      <c r="F47" s="114" t="e">
        <f t="shared" si="5"/>
        <v>#REF!</v>
      </c>
      <c r="G47" s="114" t="str">
        <f t="shared" si="6"/>
        <v/>
      </c>
      <c r="H47" s="114" t="str">
        <f t="shared" si="7"/>
        <v/>
      </c>
      <c r="I47" s="115">
        <v>44</v>
      </c>
      <c r="J47" s="116"/>
      <c r="K47" s="117"/>
      <c r="L47" s="118" t="e">
        <f>#REF!</f>
        <v>#REF!</v>
      </c>
      <c r="M47" s="119"/>
      <c r="N47" s="120"/>
      <c r="O47" s="120"/>
      <c r="P47" s="121"/>
      <c r="Q47" s="122"/>
      <c r="R47" s="123"/>
      <c r="S47" s="123"/>
      <c r="T47" s="123"/>
      <c r="U47" s="124" t="e">
        <f>#REF!</f>
        <v>#REF!</v>
      </c>
      <c r="V47" s="125" t="s">
        <v>163</v>
      </c>
      <c r="W47" s="126"/>
    </row>
    <row r="48" spans="1:23" x14ac:dyDescent="0.2">
      <c r="A48" s="114" t="e">
        <f>+IF(AND(Q48="男",OR(#REF!="新規",#REF!="継続")),ROW(),"")</f>
        <v>#REF!</v>
      </c>
      <c r="B48" s="114" t="e">
        <f>+IF(AND(Q48="女",OR(#REF!="新規",#REF!="継続")),ROW(),"")</f>
        <v>#REF!</v>
      </c>
      <c r="C48" s="114" t="str">
        <f>+IF(J48&gt;0,IF(AND(AND(#REF!="追加",Q48="男"),RANK(J48,$J$4:$J$99,0)=1),ROW(),""),"")</f>
        <v/>
      </c>
      <c r="D48" s="114" t="str">
        <f>+IF(J48&gt;0,IF(AND(AND(#REF!="追加",Q48="女"),RANK(J48,$J$4:$J$99,0)=1),ROW(),""),"")</f>
        <v/>
      </c>
      <c r="E48" s="114" t="e">
        <f t="shared" si="4"/>
        <v>#REF!</v>
      </c>
      <c r="F48" s="114" t="e">
        <f t="shared" si="5"/>
        <v>#REF!</v>
      </c>
      <c r="G48" s="114" t="str">
        <f t="shared" si="6"/>
        <v/>
      </c>
      <c r="H48" s="114" t="str">
        <f t="shared" si="7"/>
        <v/>
      </c>
      <c r="I48" s="115">
        <v>45</v>
      </c>
      <c r="J48" s="116"/>
      <c r="K48" s="117"/>
      <c r="L48" s="118" t="e">
        <f>#REF!</f>
        <v>#REF!</v>
      </c>
      <c r="M48" s="119"/>
      <c r="N48" s="120"/>
      <c r="O48" s="120"/>
      <c r="P48" s="121"/>
      <c r="Q48" s="122"/>
      <c r="R48" s="123"/>
      <c r="S48" s="123"/>
      <c r="T48" s="123"/>
      <c r="U48" s="124" t="e">
        <f>#REF!</f>
        <v>#REF!</v>
      </c>
      <c r="V48" s="125" t="s">
        <v>163</v>
      </c>
      <c r="W48" s="126"/>
    </row>
    <row r="49" spans="1:23" x14ac:dyDescent="0.2">
      <c r="A49" s="114" t="e">
        <f>+IF(AND(Q49="男",OR(#REF!="新規",#REF!="継続")),ROW(),"")</f>
        <v>#REF!</v>
      </c>
      <c r="B49" s="114" t="e">
        <f>+IF(AND(Q49="女",OR(#REF!="新規",#REF!="継続")),ROW(),"")</f>
        <v>#REF!</v>
      </c>
      <c r="C49" s="114" t="str">
        <f>+IF(J49&gt;0,IF(AND(AND(#REF!="追加",Q49="男"),RANK(J49,$J$4:$J$99,0)=1),ROW(),""),"")</f>
        <v/>
      </c>
      <c r="D49" s="114" t="str">
        <f>+IF(J49&gt;0,IF(AND(AND(#REF!="追加",Q49="女"),RANK(J49,$J$4:$J$99,0)=1),ROW(),""),"")</f>
        <v/>
      </c>
      <c r="E49" s="114" t="e">
        <f t="shared" si="4"/>
        <v>#REF!</v>
      </c>
      <c r="F49" s="114" t="e">
        <f t="shared" si="5"/>
        <v>#REF!</v>
      </c>
      <c r="G49" s="114" t="str">
        <f t="shared" si="6"/>
        <v/>
      </c>
      <c r="H49" s="114" t="str">
        <f t="shared" si="7"/>
        <v/>
      </c>
      <c r="I49" s="115">
        <v>46</v>
      </c>
      <c r="J49" s="116"/>
      <c r="K49" s="117"/>
      <c r="L49" s="118" t="e">
        <f>#REF!</f>
        <v>#REF!</v>
      </c>
      <c r="M49" s="119"/>
      <c r="N49" s="120"/>
      <c r="O49" s="120"/>
      <c r="P49" s="121"/>
      <c r="Q49" s="122"/>
      <c r="R49" s="123"/>
      <c r="S49" s="123"/>
      <c r="T49" s="123"/>
      <c r="U49" s="124" t="e">
        <f>#REF!</f>
        <v>#REF!</v>
      </c>
      <c r="V49" s="125" t="s">
        <v>163</v>
      </c>
      <c r="W49" s="126"/>
    </row>
    <row r="50" spans="1:23" x14ac:dyDescent="0.2">
      <c r="A50" s="114" t="e">
        <f>+IF(AND(Q50="男",OR(#REF!="新規",#REF!="継続")),ROW(),"")</f>
        <v>#REF!</v>
      </c>
      <c r="B50" s="114" t="e">
        <f>+IF(AND(Q50="女",OR(#REF!="新規",#REF!="継続")),ROW(),"")</f>
        <v>#REF!</v>
      </c>
      <c r="C50" s="114" t="str">
        <f>+IF(J50&gt;0,IF(AND(AND(#REF!="追加",Q50="男"),RANK(J50,$J$4:$J$99,0)=1),ROW(),""),"")</f>
        <v/>
      </c>
      <c r="D50" s="114" t="str">
        <f>+IF(J50&gt;0,IF(AND(AND(#REF!="追加",Q50="女"),RANK(J50,$J$4:$J$99,0)=1),ROW(),""),"")</f>
        <v/>
      </c>
      <c r="E50" s="114" t="e">
        <f t="shared" si="4"/>
        <v>#REF!</v>
      </c>
      <c r="F50" s="114" t="e">
        <f t="shared" si="5"/>
        <v>#REF!</v>
      </c>
      <c r="G50" s="114" t="str">
        <f t="shared" si="6"/>
        <v/>
      </c>
      <c r="H50" s="114" t="str">
        <f t="shared" si="7"/>
        <v/>
      </c>
      <c r="I50" s="115">
        <v>47</v>
      </c>
      <c r="J50" s="116"/>
      <c r="K50" s="117"/>
      <c r="L50" s="118" t="e">
        <f>#REF!</f>
        <v>#REF!</v>
      </c>
      <c r="M50" s="119"/>
      <c r="N50" s="120"/>
      <c r="O50" s="120"/>
      <c r="P50" s="121"/>
      <c r="Q50" s="122"/>
      <c r="R50" s="123"/>
      <c r="S50" s="123"/>
      <c r="T50" s="123"/>
      <c r="U50" s="124" t="e">
        <f>#REF!</f>
        <v>#REF!</v>
      </c>
      <c r="V50" s="125" t="s">
        <v>163</v>
      </c>
      <c r="W50" s="126"/>
    </row>
    <row r="51" spans="1:23" x14ac:dyDescent="0.2">
      <c r="A51" s="114" t="e">
        <f>+IF(AND(Q51="男",OR(#REF!="新規",#REF!="継続")),ROW(),"")</f>
        <v>#REF!</v>
      </c>
      <c r="B51" s="114" t="e">
        <f>+IF(AND(Q51="女",OR(#REF!="新規",#REF!="継続")),ROW(),"")</f>
        <v>#REF!</v>
      </c>
      <c r="C51" s="114" t="str">
        <f>+IF(J51&gt;0,IF(AND(AND(#REF!="追加",Q51="男"),RANK(J51,$J$4:$J$99,0)=1),ROW(),""),"")</f>
        <v/>
      </c>
      <c r="D51" s="114" t="str">
        <f>+IF(J51&gt;0,IF(AND(AND(#REF!="追加",Q51="女"),RANK(J51,$J$4:$J$99,0)=1),ROW(),""),"")</f>
        <v/>
      </c>
      <c r="E51" s="114" t="e">
        <f t="shared" si="4"/>
        <v>#REF!</v>
      </c>
      <c r="F51" s="114" t="e">
        <f t="shared" si="5"/>
        <v>#REF!</v>
      </c>
      <c r="G51" s="114" t="str">
        <f t="shared" si="6"/>
        <v/>
      </c>
      <c r="H51" s="114" t="str">
        <f t="shared" si="7"/>
        <v/>
      </c>
      <c r="I51" s="115">
        <v>48</v>
      </c>
      <c r="J51" s="116"/>
      <c r="K51" s="117"/>
      <c r="L51" s="118" t="e">
        <f>#REF!</f>
        <v>#REF!</v>
      </c>
      <c r="M51" s="119"/>
      <c r="N51" s="120"/>
      <c r="O51" s="120"/>
      <c r="P51" s="121"/>
      <c r="Q51" s="122"/>
      <c r="R51" s="123"/>
      <c r="S51" s="123"/>
      <c r="T51" s="123"/>
      <c r="U51" s="124" t="e">
        <f>#REF!</f>
        <v>#REF!</v>
      </c>
      <c r="V51" s="125" t="s">
        <v>163</v>
      </c>
      <c r="W51" s="126"/>
    </row>
    <row r="52" spans="1:23" x14ac:dyDescent="0.2">
      <c r="A52" s="114" t="e">
        <f>+IF(AND(Q52="男",OR(#REF!="新規",#REF!="継続")),ROW(),"")</f>
        <v>#REF!</v>
      </c>
      <c r="B52" s="114" t="e">
        <f>+IF(AND(Q52="女",OR(#REF!="新規",#REF!="継続")),ROW(),"")</f>
        <v>#REF!</v>
      </c>
      <c r="C52" s="114" t="str">
        <f>+IF(J52&gt;0,IF(AND(AND(#REF!="追加",Q52="男"),RANK(J52,$J$4:$J$99,0)=1),ROW(),""),"")</f>
        <v/>
      </c>
      <c r="D52" s="114" t="str">
        <f>+IF(J52&gt;0,IF(AND(AND(#REF!="追加",Q52="女"),RANK(J52,$J$4:$J$99,0)=1),ROW(),""),"")</f>
        <v/>
      </c>
      <c r="E52" s="114" t="e">
        <f t="shared" si="4"/>
        <v>#REF!</v>
      </c>
      <c r="F52" s="114" t="e">
        <f t="shared" si="5"/>
        <v>#REF!</v>
      </c>
      <c r="G52" s="114" t="str">
        <f t="shared" si="6"/>
        <v/>
      </c>
      <c r="H52" s="114" t="str">
        <f t="shared" si="7"/>
        <v/>
      </c>
      <c r="I52" s="115">
        <v>49</v>
      </c>
      <c r="J52" s="116"/>
      <c r="K52" s="117"/>
      <c r="L52" s="118" t="e">
        <f>#REF!</f>
        <v>#REF!</v>
      </c>
      <c r="M52" s="119"/>
      <c r="N52" s="120"/>
      <c r="O52" s="120"/>
      <c r="P52" s="121"/>
      <c r="Q52" s="122"/>
      <c r="R52" s="123"/>
      <c r="S52" s="123"/>
      <c r="T52" s="123"/>
      <c r="U52" s="124" t="e">
        <f>#REF!</f>
        <v>#REF!</v>
      </c>
      <c r="V52" s="125" t="s">
        <v>163</v>
      </c>
      <c r="W52" s="126"/>
    </row>
    <row r="53" spans="1:23" x14ac:dyDescent="0.2">
      <c r="A53" s="114" t="e">
        <f>+IF(AND(Q53="男",OR(#REF!="新規",#REF!="継続")),ROW(),"")</f>
        <v>#REF!</v>
      </c>
      <c r="B53" s="114" t="e">
        <f>+IF(AND(Q53="女",OR(#REF!="新規",#REF!="継続")),ROW(),"")</f>
        <v>#REF!</v>
      </c>
      <c r="C53" s="114" t="str">
        <f>+IF(J53&gt;0,IF(AND(AND(#REF!="追加",Q53="男"),RANK(J53,$J$4:$J$99,0)=1),ROW(),""),"")</f>
        <v/>
      </c>
      <c r="D53" s="114" t="str">
        <f>+IF(J53&gt;0,IF(AND(AND(#REF!="追加",Q53="女"),RANK(J53,$J$4:$J$99,0)=1),ROW(),""),"")</f>
        <v/>
      </c>
      <c r="E53" s="114" t="e">
        <f t="shared" si="4"/>
        <v>#REF!</v>
      </c>
      <c r="F53" s="114" t="e">
        <f t="shared" si="5"/>
        <v>#REF!</v>
      </c>
      <c r="G53" s="114" t="str">
        <f t="shared" si="6"/>
        <v/>
      </c>
      <c r="H53" s="114" t="str">
        <f t="shared" si="7"/>
        <v/>
      </c>
      <c r="I53" s="115">
        <v>50</v>
      </c>
      <c r="J53" s="116"/>
      <c r="K53" s="117"/>
      <c r="L53" s="118" t="e">
        <f>#REF!</f>
        <v>#REF!</v>
      </c>
      <c r="M53" s="119"/>
      <c r="N53" s="120"/>
      <c r="O53" s="120"/>
      <c r="P53" s="121"/>
      <c r="Q53" s="122"/>
      <c r="R53" s="123"/>
      <c r="S53" s="123"/>
      <c r="T53" s="123"/>
      <c r="U53" s="124" t="e">
        <f>#REF!</f>
        <v>#REF!</v>
      </c>
      <c r="V53" s="125" t="s">
        <v>163</v>
      </c>
      <c r="W53" s="126"/>
    </row>
    <row r="54" spans="1:23" x14ac:dyDescent="0.2">
      <c r="A54" s="114" t="e">
        <f>+IF(AND(Q54="男",OR(#REF!="新規",#REF!="継続")),ROW(),"")</f>
        <v>#REF!</v>
      </c>
      <c r="B54" s="114" t="e">
        <f>+IF(AND(Q54="女",OR(#REF!="新規",#REF!="継続")),ROW(),"")</f>
        <v>#REF!</v>
      </c>
      <c r="C54" s="114" t="str">
        <f>+IF(J54&gt;0,IF(AND(AND(#REF!="追加",Q54="男"),RANK(J54,$J$4:$J$99,0)=1),ROW(),""),"")</f>
        <v/>
      </c>
      <c r="D54" s="114" t="str">
        <f>+IF(J54&gt;0,IF(AND(AND(#REF!="追加",Q54="女"),RANK(J54,$J$4:$J$99,0)=1),ROW(),""),"")</f>
        <v/>
      </c>
      <c r="E54" s="114" t="e">
        <f t="shared" si="4"/>
        <v>#REF!</v>
      </c>
      <c r="F54" s="114" t="e">
        <f t="shared" si="5"/>
        <v>#REF!</v>
      </c>
      <c r="G54" s="114" t="str">
        <f t="shared" si="6"/>
        <v/>
      </c>
      <c r="H54" s="114" t="str">
        <f t="shared" si="7"/>
        <v/>
      </c>
      <c r="I54" s="115">
        <v>51</v>
      </c>
      <c r="J54" s="116"/>
      <c r="K54" s="117"/>
      <c r="L54" s="118" t="e">
        <f>#REF!</f>
        <v>#REF!</v>
      </c>
      <c r="M54" s="119"/>
      <c r="N54" s="120"/>
      <c r="O54" s="120"/>
      <c r="P54" s="121"/>
      <c r="Q54" s="122"/>
      <c r="R54" s="123"/>
      <c r="S54" s="123"/>
      <c r="T54" s="123"/>
      <c r="U54" s="124" t="e">
        <f>#REF!</f>
        <v>#REF!</v>
      </c>
      <c r="V54" s="125" t="s">
        <v>163</v>
      </c>
      <c r="W54" s="126"/>
    </row>
    <row r="55" spans="1:23" x14ac:dyDescent="0.2">
      <c r="A55" s="114" t="e">
        <f>+IF(AND(Q55="男",OR(#REF!="新規",#REF!="継続")),ROW(),"")</f>
        <v>#REF!</v>
      </c>
      <c r="B55" s="114" t="e">
        <f>+IF(AND(Q55="女",OR(#REF!="新規",#REF!="継続")),ROW(),"")</f>
        <v>#REF!</v>
      </c>
      <c r="C55" s="114" t="str">
        <f>+IF(J55&gt;0,IF(AND(AND(#REF!="追加",Q55="男"),RANK(J55,$J$4:$J$99,0)=1),ROW(),""),"")</f>
        <v/>
      </c>
      <c r="D55" s="114" t="str">
        <f>+IF(J55&gt;0,IF(AND(AND(#REF!="追加",Q55="女"),RANK(J55,$J$4:$J$99,0)=1),ROW(),""),"")</f>
        <v/>
      </c>
      <c r="E55" s="114" t="e">
        <f t="shared" si="4"/>
        <v>#REF!</v>
      </c>
      <c r="F55" s="114" t="e">
        <f t="shared" si="5"/>
        <v>#REF!</v>
      </c>
      <c r="G55" s="114" t="str">
        <f t="shared" si="6"/>
        <v/>
      </c>
      <c r="H55" s="114" t="str">
        <f t="shared" si="7"/>
        <v/>
      </c>
      <c r="I55" s="115">
        <v>52</v>
      </c>
      <c r="J55" s="116"/>
      <c r="K55" s="117"/>
      <c r="L55" s="118" t="e">
        <f>#REF!</f>
        <v>#REF!</v>
      </c>
      <c r="M55" s="119"/>
      <c r="N55" s="120"/>
      <c r="O55" s="120"/>
      <c r="P55" s="121"/>
      <c r="Q55" s="122"/>
      <c r="R55" s="123"/>
      <c r="S55" s="123"/>
      <c r="T55" s="123"/>
      <c r="U55" s="124" t="e">
        <f>#REF!</f>
        <v>#REF!</v>
      </c>
      <c r="V55" s="125" t="s">
        <v>163</v>
      </c>
      <c r="W55" s="126"/>
    </row>
    <row r="56" spans="1:23" x14ac:dyDescent="0.2">
      <c r="A56" s="114" t="e">
        <f>+IF(AND(Q56="男",OR(#REF!="新規",#REF!="継続")),ROW(),"")</f>
        <v>#REF!</v>
      </c>
      <c r="B56" s="114" t="e">
        <f>+IF(AND(Q56="女",OR(#REF!="新規",#REF!="継続")),ROW(),"")</f>
        <v>#REF!</v>
      </c>
      <c r="C56" s="114" t="str">
        <f>+IF(J56&gt;0,IF(AND(AND(#REF!="追加",Q56="男"),RANK(J56,$J$4:$J$99,0)=1),ROW(),""),"")</f>
        <v/>
      </c>
      <c r="D56" s="114" t="str">
        <f>+IF(J56&gt;0,IF(AND(AND(#REF!="追加",Q56="女"),RANK(J56,$J$4:$J$99,0)=1),ROW(),""),"")</f>
        <v/>
      </c>
      <c r="E56" s="114" t="e">
        <f t="shared" si="4"/>
        <v>#REF!</v>
      </c>
      <c r="F56" s="114" t="e">
        <f t="shared" si="5"/>
        <v>#REF!</v>
      </c>
      <c r="G56" s="114" t="str">
        <f t="shared" si="6"/>
        <v/>
      </c>
      <c r="H56" s="114" t="str">
        <f t="shared" si="7"/>
        <v/>
      </c>
      <c r="I56" s="115">
        <v>53</v>
      </c>
      <c r="J56" s="116"/>
      <c r="K56" s="117"/>
      <c r="L56" s="118" t="e">
        <f>#REF!</f>
        <v>#REF!</v>
      </c>
      <c r="M56" s="119"/>
      <c r="N56" s="120"/>
      <c r="O56" s="120"/>
      <c r="P56" s="121"/>
      <c r="Q56" s="122"/>
      <c r="R56" s="123"/>
      <c r="S56" s="123"/>
      <c r="T56" s="123"/>
      <c r="U56" s="124" t="e">
        <f>#REF!</f>
        <v>#REF!</v>
      </c>
      <c r="V56" s="125" t="s">
        <v>163</v>
      </c>
      <c r="W56" s="126"/>
    </row>
    <row r="57" spans="1:23" x14ac:dyDescent="0.2">
      <c r="A57" s="114" t="e">
        <f>+IF(AND(Q57="男",OR(#REF!="新規",#REF!="継続")),ROW(),"")</f>
        <v>#REF!</v>
      </c>
      <c r="B57" s="114" t="e">
        <f>+IF(AND(Q57="女",OR(#REF!="新規",#REF!="継続")),ROW(),"")</f>
        <v>#REF!</v>
      </c>
      <c r="C57" s="114" t="str">
        <f>+IF(J57&gt;0,IF(AND(AND(#REF!="追加",Q57="男"),RANK(J57,$J$4:$J$99,0)=1),ROW(),""),"")</f>
        <v/>
      </c>
      <c r="D57" s="114" t="str">
        <f>+IF(J57&gt;0,IF(AND(AND(#REF!="追加",Q57="女"),RANK(J57,$J$4:$J$99,0)=1),ROW(),""),"")</f>
        <v/>
      </c>
      <c r="E57" s="114" t="e">
        <f t="shared" si="4"/>
        <v>#REF!</v>
      </c>
      <c r="F57" s="114" t="e">
        <f t="shared" si="5"/>
        <v>#REF!</v>
      </c>
      <c r="G57" s="114" t="str">
        <f t="shared" si="6"/>
        <v/>
      </c>
      <c r="H57" s="114" t="str">
        <f t="shared" si="7"/>
        <v/>
      </c>
      <c r="I57" s="115">
        <v>54</v>
      </c>
      <c r="J57" s="116"/>
      <c r="K57" s="117"/>
      <c r="L57" s="118" t="e">
        <f>#REF!</f>
        <v>#REF!</v>
      </c>
      <c r="M57" s="119"/>
      <c r="N57" s="120"/>
      <c r="O57" s="120"/>
      <c r="P57" s="121"/>
      <c r="Q57" s="122"/>
      <c r="R57" s="123"/>
      <c r="S57" s="123"/>
      <c r="T57" s="123"/>
      <c r="U57" s="124" t="e">
        <f>#REF!</f>
        <v>#REF!</v>
      </c>
      <c r="V57" s="125" t="s">
        <v>163</v>
      </c>
      <c r="W57" s="126"/>
    </row>
    <row r="58" spans="1:23" x14ac:dyDescent="0.2">
      <c r="A58" s="114" t="e">
        <f>+IF(AND(Q58="男",OR(#REF!="新規",#REF!="継続")),ROW(),"")</f>
        <v>#REF!</v>
      </c>
      <c r="B58" s="114" t="e">
        <f>+IF(AND(Q58="女",OR(#REF!="新規",#REF!="継続")),ROW(),"")</f>
        <v>#REF!</v>
      </c>
      <c r="C58" s="114" t="str">
        <f>+IF(J58&gt;0,IF(AND(AND(#REF!="追加",Q58="男"),RANK(J58,$J$4:$J$99,0)=1),ROW(),""),"")</f>
        <v/>
      </c>
      <c r="D58" s="114" t="str">
        <f>+IF(J58&gt;0,IF(AND(AND(#REF!="追加",Q58="女"),RANK(J58,$J$4:$J$99,0)=1),ROW(),""),"")</f>
        <v/>
      </c>
      <c r="E58" s="114" t="e">
        <f t="shared" si="4"/>
        <v>#REF!</v>
      </c>
      <c r="F58" s="114" t="e">
        <f t="shared" si="5"/>
        <v>#REF!</v>
      </c>
      <c r="G58" s="114" t="str">
        <f t="shared" si="6"/>
        <v/>
      </c>
      <c r="H58" s="114" t="str">
        <f t="shared" si="7"/>
        <v/>
      </c>
      <c r="I58" s="115">
        <v>55</v>
      </c>
      <c r="J58" s="116"/>
      <c r="K58" s="117"/>
      <c r="L58" s="118" t="e">
        <f>#REF!</f>
        <v>#REF!</v>
      </c>
      <c r="M58" s="119"/>
      <c r="N58" s="120"/>
      <c r="O58" s="120"/>
      <c r="P58" s="121"/>
      <c r="Q58" s="122"/>
      <c r="R58" s="123"/>
      <c r="S58" s="123"/>
      <c r="T58" s="123"/>
      <c r="U58" s="124" t="e">
        <f>#REF!</f>
        <v>#REF!</v>
      </c>
      <c r="V58" s="125" t="s">
        <v>163</v>
      </c>
      <c r="W58" s="126"/>
    </row>
    <row r="59" spans="1:23" x14ac:dyDescent="0.2">
      <c r="A59" s="114" t="e">
        <f>+IF(AND(Q59="男",OR(#REF!="新規",#REF!="継続")),ROW(),"")</f>
        <v>#REF!</v>
      </c>
      <c r="B59" s="114" t="e">
        <f>+IF(AND(Q59="女",OR(#REF!="新規",#REF!="継続")),ROW(),"")</f>
        <v>#REF!</v>
      </c>
      <c r="C59" s="114" t="str">
        <f>+IF(J59&gt;0,IF(AND(AND(#REF!="追加",Q59="男"),RANK(J59,$J$4:$J$99,0)=1),ROW(),""),"")</f>
        <v/>
      </c>
      <c r="D59" s="114" t="str">
        <f>+IF(J59&gt;0,IF(AND(AND(#REF!="追加",Q59="女"),RANK(J59,$J$4:$J$99,0)=1),ROW(),""),"")</f>
        <v/>
      </c>
      <c r="E59" s="114" t="e">
        <f t="shared" si="4"/>
        <v>#REF!</v>
      </c>
      <c r="F59" s="114" t="e">
        <f t="shared" si="5"/>
        <v>#REF!</v>
      </c>
      <c r="G59" s="114" t="str">
        <f t="shared" si="6"/>
        <v/>
      </c>
      <c r="H59" s="114" t="str">
        <f t="shared" si="7"/>
        <v/>
      </c>
      <c r="I59" s="115">
        <v>56</v>
      </c>
      <c r="J59" s="116"/>
      <c r="K59" s="117"/>
      <c r="L59" s="118" t="e">
        <f>#REF!</f>
        <v>#REF!</v>
      </c>
      <c r="M59" s="119"/>
      <c r="N59" s="120"/>
      <c r="O59" s="120"/>
      <c r="P59" s="121"/>
      <c r="Q59" s="122"/>
      <c r="R59" s="123"/>
      <c r="S59" s="123"/>
      <c r="T59" s="123"/>
      <c r="U59" s="124" t="e">
        <f>#REF!</f>
        <v>#REF!</v>
      </c>
      <c r="V59" s="125" t="s">
        <v>163</v>
      </c>
      <c r="W59" s="126"/>
    </row>
    <row r="60" spans="1:23" x14ac:dyDescent="0.2">
      <c r="A60" s="114" t="e">
        <f>+IF(AND(Q60="男",OR(#REF!="新規",#REF!="継続")),ROW(),"")</f>
        <v>#REF!</v>
      </c>
      <c r="B60" s="114" t="e">
        <f>+IF(AND(Q60="女",OR(#REF!="新規",#REF!="継続")),ROW(),"")</f>
        <v>#REF!</v>
      </c>
      <c r="C60" s="114" t="str">
        <f>+IF(J60&gt;0,IF(AND(AND(#REF!="追加",Q60="男"),RANK(J60,$J$4:$J$99,0)=1),ROW(),""),"")</f>
        <v/>
      </c>
      <c r="D60" s="114" t="str">
        <f>+IF(J60&gt;0,IF(AND(AND(#REF!="追加",Q60="女"),RANK(J60,$J$4:$J$99,0)=1),ROW(),""),"")</f>
        <v/>
      </c>
      <c r="E60" s="114" t="e">
        <f t="shared" si="4"/>
        <v>#REF!</v>
      </c>
      <c r="F60" s="114" t="e">
        <f t="shared" si="5"/>
        <v>#REF!</v>
      </c>
      <c r="G60" s="114" t="str">
        <f t="shared" si="6"/>
        <v/>
      </c>
      <c r="H60" s="114" t="str">
        <f t="shared" si="7"/>
        <v/>
      </c>
      <c r="I60" s="115">
        <v>57</v>
      </c>
      <c r="J60" s="116"/>
      <c r="K60" s="117"/>
      <c r="L60" s="118" t="e">
        <f>#REF!</f>
        <v>#REF!</v>
      </c>
      <c r="M60" s="119"/>
      <c r="N60" s="120"/>
      <c r="O60" s="120"/>
      <c r="P60" s="121"/>
      <c r="Q60" s="122"/>
      <c r="R60" s="123"/>
      <c r="S60" s="123"/>
      <c r="T60" s="123"/>
      <c r="U60" s="124" t="e">
        <f>#REF!</f>
        <v>#REF!</v>
      </c>
      <c r="V60" s="125" t="s">
        <v>163</v>
      </c>
      <c r="W60" s="126"/>
    </row>
    <row r="61" spans="1:23" x14ac:dyDescent="0.2">
      <c r="A61" s="114" t="e">
        <f>+IF(AND(Q61="男",OR(#REF!="新規",#REF!="継続")),ROW(),"")</f>
        <v>#REF!</v>
      </c>
      <c r="B61" s="114" t="e">
        <f>+IF(AND(Q61="女",OR(#REF!="新規",#REF!="継続")),ROW(),"")</f>
        <v>#REF!</v>
      </c>
      <c r="C61" s="114" t="str">
        <f>+IF(J61&gt;0,IF(AND(AND(#REF!="追加",Q61="男"),RANK(J61,$J$4:$J$99,0)=1),ROW(),""),"")</f>
        <v/>
      </c>
      <c r="D61" s="114" t="str">
        <f>+IF(J61&gt;0,IF(AND(AND(#REF!="追加",Q61="女"),RANK(J61,$J$4:$J$99,0)=1),ROW(),""),"")</f>
        <v/>
      </c>
      <c r="E61" s="114" t="e">
        <f t="shared" si="4"/>
        <v>#REF!</v>
      </c>
      <c r="F61" s="114" t="e">
        <f t="shared" si="5"/>
        <v>#REF!</v>
      </c>
      <c r="G61" s="114" t="str">
        <f t="shared" si="6"/>
        <v/>
      </c>
      <c r="H61" s="114" t="str">
        <f t="shared" si="7"/>
        <v/>
      </c>
      <c r="I61" s="115">
        <v>58</v>
      </c>
      <c r="J61" s="116"/>
      <c r="K61" s="117"/>
      <c r="L61" s="118" t="e">
        <f>#REF!</f>
        <v>#REF!</v>
      </c>
      <c r="M61" s="119"/>
      <c r="N61" s="120"/>
      <c r="O61" s="120"/>
      <c r="P61" s="121"/>
      <c r="Q61" s="122"/>
      <c r="R61" s="123"/>
      <c r="S61" s="123"/>
      <c r="T61" s="123"/>
      <c r="U61" s="124" t="e">
        <f>#REF!</f>
        <v>#REF!</v>
      </c>
      <c r="V61" s="125" t="s">
        <v>163</v>
      </c>
      <c r="W61" s="126"/>
    </row>
    <row r="62" spans="1:23" x14ac:dyDescent="0.2">
      <c r="A62" s="114" t="e">
        <f>+IF(AND(Q62="男",OR(#REF!="新規",#REF!="継続")),ROW(),"")</f>
        <v>#REF!</v>
      </c>
      <c r="B62" s="114" t="e">
        <f>+IF(AND(Q62="女",OR(#REF!="新規",#REF!="継続")),ROW(),"")</f>
        <v>#REF!</v>
      </c>
      <c r="C62" s="114" t="str">
        <f>+IF(J62&gt;0,IF(AND(AND(#REF!="追加",Q62="男"),RANK(J62,$J$4:$J$99,0)=1),ROW(),""),"")</f>
        <v/>
      </c>
      <c r="D62" s="114" t="str">
        <f>+IF(J62&gt;0,IF(AND(AND(#REF!="追加",Q62="女"),RANK(J62,$J$4:$J$99,0)=1),ROW(),""),"")</f>
        <v/>
      </c>
      <c r="E62" s="114" t="e">
        <f t="shared" si="4"/>
        <v>#REF!</v>
      </c>
      <c r="F62" s="114" t="e">
        <f t="shared" si="5"/>
        <v>#REF!</v>
      </c>
      <c r="G62" s="114" t="str">
        <f t="shared" si="6"/>
        <v/>
      </c>
      <c r="H62" s="114" t="str">
        <f t="shared" si="7"/>
        <v/>
      </c>
      <c r="I62" s="115">
        <v>59</v>
      </c>
      <c r="J62" s="116"/>
      <c r="K62" s="117"/>
      <c r="L62" s="118" t="e">
        <f>#REF!</f>
        <v>#REF!</v>
      </c>
      <c r="M62" s="119"/>
      <c r="N62" s="120"/>
      <c r="O62" s="120"/>
      <c r="P62" s="121"/>
      <c r="Q62" s="122"/>
      <c r="R62" s="123"/>
      <c r="S62" s="123"/>
      <c r="T62" s="123"/>
      <c r="U62" s="124" t="e">
        <f>#REF!</f>
        <v>#REF!</v>
      </c>
      <c r="V62" s="125" t="s">
        <v>163</v>
      </c>
      <c r="W62" s="126"/>
    </row>
    <row r="63" spans="1:23" x14ac:dyDescent="0.2">
      <c r="A63" s="114" t="e">
        <f>+IF(AND(Q63="男",OR(#REF!="新規",#REF!="継続")),ROW(),"")</f>
        <v>#REF!</v>
      </c>
      <c r="B63" s="114" t="e">
        <f>+IF(AND(Q63="女",OR(#REF!="新規",#REF!="継続")),ROW(),"")</f>
        <v>#REF!</v>
      </c>
      <c r="C63" s="114" t="str">
        <f>+IF(J63&gt;0,IF(AND(AND(#REF!="追加",Q63="男"),RANK(J63,$J$4:$J$99,0)=1),ROW(),""),"")</f>
        <v/>
      </c>
      <c r="D63" s="114" t="str">
        <f>+IF(J63&gt;0,IF(AND(AND(#REF!="追加",Q63="女"),RANK(J63,$J$4:$J$99,0)=1),ROW(),""),"")</f>
        <v/>
      </c>
      <c r="E63" s="114" t="e">
        <f t="shared" si="4"/>
        <v>#REF!</v>
      </c>
      <c r="F63" s="114" t="e">
        <f t="shared" si="5"/>
        <v>#REF!</v>
      </c>
      <c r="G63" s="114" t="str">
        <f t="shared" si="6"/>
        <v/>
      </c>
      <c r="H63" s="114" t="str">
        <f t="shared" si="7"/>
        <v/>
      </c>
      <c r="I63" s="115">
        <v>60</v>
      </c>
      <c r="J63" s="116"/>
      <c r="K63" s="117"/>
      <c r="L63" s="118" t="e">
        <f>#REF!</f>
        <v>#REF!</v>
      </c>
      <c r="M63" s="119"/>
      <c r="N63" s="120"/>
      <c r="O63" s="120"/>
      <c r="P63" s="121"/>
      <c r="Q63" s="122"/>
      <c r="R63" s="123"/>
      <c r="S63" s="123"/>
      <c r="T63" s="123"/>
      <c r="U63" s="124" t="e">
        <f>#REF!</f>
        <v>#REF!</v>
      </c>
      <c r="V63" s="125" t="s">
        <v>163</v>
      </c>
      <c r="W63" s="126"/>
    </row>
    <row r="64" spans="1:23" x14ac:dyDescent="0.2">
      <c r="A64" s="114" t="e">
        <f>+IF(AND(Q64="男",OR(#REF!="新規",#REF!="継続")),ROW(),"")</f>
        <v>#REF!</v>
      </c>
      <c r="B64" s="114" t="e">
        <f>+IF(AND(Q64="女",OR(#REF!="新規",#REF!="継続")),ROW(),"")</f>
        <v>#REF!</v>
      </c>
      <c r="C64" s="114" t="str">
        <f>+IF(J64&gt;0,IF(AND(AND(#REF!="追加",Q64="男"),RANK(J64,$J$4:$J$99,0)=1),ROW(),""),"")</f>
        <v/>
      </c>
      <c r="D64" s="114" t="str">
        <f>+IF(J64&gt;0,IF(AND(AND(#REF!="追加",Q64="女"),RANK(J64,$J$4:$J$99,0)=1),ROW(),""),"")</f>
        <v/>
      </c>
      <c r="E64" s="114" t="e">
        <f t="shared" si="4"/>
        <v>#REF!</v>
      </c>
      <c r="F64" s="114" t="e">
        <f t="shared" si="5"/>
        <v>#REF!</v>
      </c>
      <c r="G64" s="114" t="str">
        <f t="shared" si="6"/>
        <v/>
      </c>
      <c r="H64" s="114" t="str">
        <f t="shared" si="7"/>
        <v/>
      </c>
      <c r="I64" s="115">
        <v>61</v>
      </c>
      <c r="J64" s="116"/>
      <c r="K64" s="117"/>
      <c r="L64" s="118" t="e">
        <f>#REF!</f>
        <v>#REF!</v>
      </c>
      <c r="M64" s="119"/>
      <c r="N64" s="120"/>
      <c r="O64" s="120"/>
      <c r="P64" s="121"/>
      <c r="Q64" s="122"/>
      <c r="R64" s="123"/>
      <c r="S64" s="123"/>
      <c r="T64" s="123"/>
      <c r="U64" s="124" t="e">
        <f>#REF!</f>
        <v>#REF!</v>
      </c>
      <c r="V64" s="125" t="s">
        <v>163</v>
      </c>
      <c r="W64" s="126"/>
    </row>
    <row r="65" spans="1:23" x14ac:dyDescent="0.2">
      <c r="A65" s="114" t="e">
        <f>+IF(AND(Q65="男",OR(#REF!="新規",#REF!="継続")),ROW(),"")</f>
        <v>#REF!</v>
      </c>
      <c r="B65" s="114" t="e">
        <f>+IF(AND(Q65="女",OR(#REF!="新規",#REF!="継続")),ROW(),"")</f>
        <v>#REF!</v>
      </c>
      <c r="C65" s="114" t="str">
        <f>+IF(J65&gt;0,IF(AND(AND(#REF!="追加",Q65="男"),RANK(J65,$J$4:$J$99,0)=1),ROW(),""),"")</f>
        <v/>
      </c>
      <c r="D65" s="114" t="str">
        <f>+IF(J65&gt;0,IF(AND(AND(#REF!="追加",Q65="女"),RANK(J65,$J$4:$J$99,0)=1),ROW(),""),"")</f>
        <v/>
      </c>
      <c r="E65" s="114" t="e">
        <f t="shared" si="4"/>
        <v>#REF!</v>
      </c>
      <c r="F65" s="114" t="e">
        <f t="shared" si="5"/>
        <v>#REF!</v>
      </c>
      <c r="G65" s="114" t="str">
        <f t="shared" si="6"/>
        <v/>
      </c>
      <c r="H65" s="114" t="str">
        <f t="shared" si="7"/>
        <v/>
      </c>
      <c r="I65" s="115">
        <v>62</v>
      </c>
      <c r="J65" s="116"/>
      <c r="K65" s="117"/>
      <c r="L65" s="118" t="e">
        <f>#REF!</f>
        <v>#REF!</v>
      </c>
      <c r="M65" s="119"/>
      <c r="N65" s="120"/>
      <c r="O65" s="120"/>
      <c r="P65" s="121"/>
      <c r="Q65" s="122"/>
      <c r="R65" s="123"/>
      <c r="S65" s="123"/>
      <c r="T65" s="123"/>
      <c r="U65" s="124" t="e">
        <f>#REF!</f>
        <v>#REF!</v>
      </c>
      <c r="V65" s="125" t="s">
        <v>163</v>
      </c>
      <c r="W65" s="126"/>
    </row>
    <row r="66" spans="1:23" x14ac:dyDescent="0.2">
      <c r="A66" s="114" t="e">
        <f>+IF(AND(Q66="男",OR(#REF!="新規",#REF!="継続")),ROW(),"")</f>
        <v>#REF!</v>
      </c>
      <c r="B66" s="114" t="e">
        <f>+IF(AND(Q66="女",OR(#REF!="新規",#REF!="継続")),ROW(),"")</f>
        <v>#REF!</v>
      </c>
      <c r="C66" s="114" t="str">
        <f>+IF(J66&gt;0,IF(AND(AND(#REF!="追加",Q66="男"),RANK(J66,$J$4:$J$99,0)=1),ROW(),""),"")</f>
        <v/>
      </c>
      <c r="D66" s="114" t="str">
        <f>+IF(J66&gt;0,IF(AND(AND(#REF!="追加",Q66="女"),RANK(J66,$J$4:$J$99,0)=1),ROW(),""),"")</f>
        <v/>
      </c>
      <c r="E66" s="114" t="e">
        <f t="shared" si="4"/>
        <v>#REF!</v>
      </c>
      <c r="F66" s="114" t="e">
        <f t="shared" si="5"/>
        <v>#REF!</v>
      </c>
      <c r="G66" s="114" t="str">
        <f t="shared" si="6"/>
        <v/>
      </c>
      <c r="H66" s="114" t="str">
        <f t="shared" si="7"/>
        <v/>
      </c>
      <c r="I66" s="115">
        <v>63</v>
      </c>
      <c r="J66" s="116"/>
      <c r="K66" s="117"/>
      <c r="L66" s="118" t="e">
        <f>#REF!</f>
        <v>#REF!</v>
      </c>
      <c r="M66" s="119"/>
      <c r="N66" s="120"/>
      <c r="O66" s="120"/>
      <c r="P66" s="121"/>
      <c r="Q66" s="122"/>
      <c r="R66" s="123"/>
      <c r="S66" s="123"/>
      <c r="T66" s="123"/>
      <c r="U66" s="124" t="e">
        <f>#REF!</f>
        <v>#REF!</v>
      </c>
      <c r="V66" s="125" t="s">
        <v>163</v>
      </c>
      <c r="W66" s="126"/>
    </row>
    <row r="67" spans="1:23" x14ac:dyDescent="0.2">
      <c r="A67" s="114" t="e">
        <f>+IF(AND(Q67="男",OR(#REF!="新規",#REF!="継続")),ROW(),"")</f>
        <v>#REF!</v>
      </c>
      <c r="B67" s="114" t="e">
        <f>+IF(AND(Q67="女",OR(#REF!="新規",#REF!="継続")),ROW(),"")</f>
        <v>#REF!</v>
      </c>
      <c r="C67" s="114" t="str">
        <f>+IF(J67&gt;0,IF(AND(AND(#REF!="追加",Q67="男"),RANK(J67,$J$4:$J$99,0)=1),ROW(),""),"")</f>
        <v/>
      </c>
      <c r="D67" s="114" t="str">
        <f>+IF(J67&gt;0,IF(AND(AND(#REF!="追加",Q67="女"),RANK(J67,$J$4:$J$99,0)=1),ROW(),""),"")</f>
        <v/>
      </c>
      <c r="E67" s="114" t="e">
        <f t="shared" si="4"/>
        <v>#REF!</v>
      </c>
      <c r="F67" s="114" t="e">
        <f t="shared" si="5"/>
        <v>#REF!</v>
      </c>
      <c r="G67" s="114" t="str">
        <f t="shared" si="6"/>
        <v/>
      </c>
      <c r="H67" s="114" t="str">
        <f t="shared" si="7"/>
        <v/>
      </c>
      <c r="I67" s="115">
        <v>64</v>
      </c>
      <c r="J67" s="116"/>
      <c r="K67" s="117"/>
      <c r="L67" s="118" t="e">
        <f>#REF!</f>
        <v>#REF!</v>
      </c>
      <c r="M67" s="119"/>
      <c r="N67" s="120"/>
      <c r="O67" s="120"/>
      <c r="P67" s="121"/>
      <c r="Q67" s="122"/>
      <c r="R67" s="123"/>
      <c r="S67" s="123"/>
      <c r="T67" s="123"/>
      <c r="U67" s="124" t="e">
        <f>#REF!</f>
        <v>#REF!</v>
      </c>
      <c r="V67" s="125" t="s">
        <v>163</v>
      </c>
      <c r="W67" s="126"/>
    </row>
    <row r="68" spans="1:23" x14ac:dyDescent="0.2">
      <c r="A68" s="114" t="e">
        <f>+IF(AND(Q68="男",OR(#REF!="新規",#REF!="継続")),ROW(),"")</f>
        <v>#REF!</v>
      </c>
      <c r="B68" s="114" t="e">
        <f>+IF(AND(Q68="女",OR(#REF!="新規",#REF!="継続")),ROW(),"")</f>
        <v>#REF!</v>
      </c>
      <c r="C68" s="114" t="str">
        <f>+IF(J68&gt;0,IF(AND(AND(#REF!="追加",Q68="男"),RANK(J68,$J$4:$J$99,0)=1),ROW(),""),"")</f>
        <v/>
      </c>
      <c r="D68" s="114" t="str">
        <f>+IF(J68&gt;0,IF(AND(AND(#REF!="追加",Q68="女"),RANK(J68,$J$4:$J$99,0)=1),ROW(),""),"")</f>
        <v/>
      </c>
      <c r="E68" s="114" t="e">
        <f t="shared" si="4"/>
        <v>#REF!</v>
      </c>
      <c r="F68" s="114" t="e">
        <f t="shared" si="5"/>
        <v>#REF!</v>
      </c>
      <c r="G68" s="114" t="str">
        <f t="shared" si="6"/>
        <v/>
      </c>
      <c r="H68" s="114" t="str">
        <f t="shared" si="7"/>
        <v/>
      </c>
      <c r="I68" s="115">
        <v>65</v>
      </c>
      <c r="J68" s="116"/>
      <c r="K68" s="117"/>
      <c r="L68" s="118" t="e">
        <f>#REF!</f>
        <v>#REF!</v>
      </c>
      <c r="M68" s="119"/>
      <c r="N68" s="120"/>
      <c r="O68" s="120"/>
      <c r="P68" s="121"/>
      <c r="Q68" s="122"/>
      <c r="R68" s="123"/>
      <c r="S68" s="123"/>
      <c r="T68" s="123"/>
      <c r="U68" s="124" t="e">
        <f>#REF!</f>
        <v>#REF!</v>
      </c>
      <c r="V68" s="125" t="s">
        <v>163</v>
      </c>
      <c r="W68" s="126"/>
    </row>
    <row r="69" spans="1:23" x14ac:dyDescent="0.2">
      <c r="A69" s="114" t="e">
        <f>+IF(AND(Q69="男",OR(#REF!="新規",#REF!="継続")),ROW(),"")</f>
        <v>#REF!</v>
      </c>
      <c r="B69" s="114" t="e">
        <f>+IF(AND(Q69="女",OR(#REF!="新規",#REF!="継続")),ROW(),"")</f>
        <v>#REF!</v>
      </c>
      <c r="C69" s="114" t="str">
        <f>+IF(J69&gt;0,IF(AND(AND(#REF!="追加",Q69="男"),RANK(J69,$J$4:$J$99,0)=1),ROW(),""),"")</f>
        <v/>
      </c>
      <c r="D69" s="114" t="str">
        <f>+IF(J69&gt;0,IF(AND(AND(#REF!="追加",Q69="女"),RANK(J69,$J$4:$J$99,0)=1),ROW(),""),"")</f>
        <v/>
      </c>
      <c r="E69" s="114" t="e">
        <f t="shared" si="4"/>
        <v>#REF!</v>
      </c>
      <c r="F69" s="114" t="e">
        <f t="shared" si="5"/>
        <v>#REF!</v>
      </c>
      <c r="G69" s="114" t="str">
        <f t="shared" si="6"/>
        <v/>
      </c>
      <c r="H69" s="114" t="str">
        <f t="shared" si="7"/>
        <v/>
      </c>
      <c r="I69" s="115">
        <v>66</v>
      </c>
      <c r="J69" s="116"/>
      <c r="K69" s="117"/>
      <c r="L69" s="118" t="e">
        <f>#REF!</f>
        <v>#REF!</v>
      </c>
      <c r="M69" s="119"/>
      <c r="N69" s="120"/>
      <c r="O69" s="120"/>
      <c r="P69" s="121"/>
      <c r="Q69" s="122"/>
      <c r="R69" s="123"/>
      <c r="S69" s="123"/>
      <c r="T69" s="123"/>
      <c r="U69" s="124" t="e">
        <f>#REF!</f>
        <v>#REF!</v>
      </c>
      <c r="V69" s="125" t="s">
        <v>163</v>
      </c>
      <c r="W69" s="126"/>
    </row>
    <row r="70" spans="1:23" x14ac:dyDescent="0.2">
      <c r="A70" s="114" t="e">
        <f>+IF(AND(Q70="男",OR(#REF!="新規",#REF!="継続")),ROW(),"")</f>
        <v>#REF!</v>
      </c>
      <c r="B70" s="114" t="e">
        <f>+IF(AND(Q70="女",OR(#REF!="新規",#REF!="継続")),ROW(),"")</f>
        <v>#REF!</v>
      </c>
      <c r="C70" s="114" t="str">
        <f>+IF(J70&gt;0,IF(AND(AND(#REF!="追加",Q70="男"),RANK(J70,$J$4:$J$99,0)=1),ROW(),""),"")</f>
        <v/>
      </c>
      <c r="D70" s="114" t="str">
        <f>+IF(J70&gt;0,IF(AND(AND(#REF!="追加",Q70="女"),RANK(J70,$J$4:$J$99,0)=1),ROW(),""),"")</f>
        <v/>
      </c>
      <c r="E70" s="114" t="e">
        <f t="shared" si="4"/>
        <v>#REF!</v>
      </c>
      <c r="F70" s="114" t="e">
        <f t="shared" si="5"/>
        <v>#REF!</v>
      </c>
      <c r="G70" s="114" t="str">
        <f t="shared" si="6"/>
        <v/>
      </c>
      <c r="H70" s="114" t="str">
        <f t="shared" si="7"/>
        <v/>
      </c>
      <c r="I70" s="115">
        <v>67</v>
      </c>
      <c r="J70" s="116"/>
      <c r="K70" s="117"/>
      <c r="L70" s="118" t="e">
        <f>#REF!</f>
        <v>#REF!</v>
      </c>
      <c r="M70" s="119"/>
      <c r="N70" s="120"/>
      <c r="O70" s="120"/>
      <c r="P70" s="121"/>
      <c r="Q70" s="122"/>
      <c r="R70" s="123"/>
      <c r="S70" s="123"/>
      <c r="T70" s="123"/>
      <c r="U70" s="124" t="e">
        <f>#REF!</f>
        <v>#REF!</v>
      </c>
      <c r="V70" s="125" t="s">
        <v>163</v>
      </c>
      <c r="W70" s="126"/>
    </row>
    <row r="71" spans="1:23" x14ac:dyDescent="0.2">
      <c r="A71" s="114" t="e">
        <f>+IF(AND(Q71="男",OR(#REF!="新規",#REF!="継続")),ROW(),"")</f>
        <v>#REF!</v>
      </c>
      <c r="B71" s="114" t="e">
        <f>+IF(AND(Q71="女",OR(#REF!="新規",#REF!="継続")),ROW(),"")</f>
        <v>#REF!</v>
      </c>
      <c r="C71" s="114" t="str">
        <f>+IF(J71&gt;0,IF(AND(AND(#REF!="追加",Q71="男"),RANK(J71,$J$4:$J$99,0)=1),ROW(),""),"")</f>
        <v/>
      </c>
      <c r="D71" s="114" t="str">
        <f>+IF(J71&gt;0,IF(AND(AND(#REF!="追加",Q71="女"),RANK(J71,$J$4:$J$99,0)=1),ROW(),""),"")</f>
        <v/>
      </c>
      <c r="E71" s="114" t="e">
        <f t="shared" si="4"/>
        <v>#REF!</v>
      </c>
      <c r="F71" s="114" t="e">
        <f t="shared" si="5"/>
        <v>#REF!</v>
      </c>
      <c r="G71" s="114" t="str">
        <f t="shared" si="6"/>
        <v/>
      </c>
      <c r="H71" s="114" t="str">
        <f t="shared" si="7"/>
        <v/>
      </c>
      <c r="I71" s="115">
        <v>68</v>
      </c>
      <c r="J71" s="116"/>
      <c r="K71" s="117"/>
      <c r="L71" s="118" t="e">
        <f>#REF!</f>
        <v>#REF!</v>
      </c>
      <c r="M71" s="119"/>
      <c r="N71" s="120"/>
      <c r="O71" s="120"/>
      <c r="P71" s="121"/>
      <c r="Q71" s="122"/>
      <c r="R71" s="123"/>
      <c r="S71" s="123"/>
      <c r="T71" s="123"/>
      <c r="U71" s="124" t="e">
        <f>#REF!</f>
        <v>#REF!</v>
      </c>
      <c r="V71" s="125" t="s">
        <v>163</v>
      </c>
      <c r="W71" s="126"/>
    </row>
    <row r="72" spans="1:23" x14ac:dyDescent="0.2">
      <c r="A72" s="114" t="e">
        <f>+IF(AND(Q72="男",OR(#REF!="新規",#REF!="継続")),ROW(),"")</f>
        <v>#REF!</v>
      </c>
      <c r="B72" s="114" t="e">
        <f>+IF(AND(Q72="女",OR(#REF!="新規",#REF!="継続")),ROW(),"")</f>
        <v>#REF!</v>
      </c>
      <c r="C72" s="114" t="str">
        <f>+IF(J72&gt;0,IF(AND(AND(#REF!="追加",Q72="男"),RANK(J72,$J$4:$J$99,0)=1),ROW(),""),"")</f>
        <v/>
      </c>
      <c r="D72" s="114" t="str">
        <f>+IF(J72&gt;0,IF(AND(AND(#REF!="追加",Q72="女"),RANK(J72,$J$4:$J$99,0)=1),ROW(),""),"")</f>
        <v/>
      </c>
      <c r="E72" s="114" t="e">
        <f t="shared" si="4"/>
        <v>#REF!</v>
      </c>
      <c r="F72" s="114" t="e">
        <f t="shared" si="5"/>
        <v>#REF!</v>
      </c>
      <c r="G72" s="114" t="str">
        <f t="shared" si="6"/>
        <v/>
      </c>
      <c r="H72" s="114" t="str">
        <f t="shared" si="7"/>
        <v/>
      </c>
      <c r="I72" s="115">
        <v>69</v>
      </c>
      <c r="J72" s="116"/>
      <c r="K72" s="117"/>
      <c r="L72" s="118" t="e">
        <f>#REF!</f>
        <v>#REF!</v>
      </c>
      <c r="M72" s="119"/>
      <c r="N72" s="120"/>
      <c r="O72" s="120"/>
      <c r="P72" s="121"/>
      <c r="Q72" s="122"/>
      <c r="R72" s="123"/>
      <c r="S72" s="123"/>
      <c r="T72" s="123"/>
      <c r="U72" s="124" t="e">
        <f>#REF!</f>
        <v>#REF!</v>
      </c>
      <c r="V72" s="125" t="s">
        <v>163</v>
      </c>
      <c r="W72" s="126"/>
    </row>
    <row r="73" spans="1:23" x14ac:dyDescent="0.2">
      <c r="A73" s="114" t="e">
        <f>+IF(AND(Q73="男",OR(#REF!="新規",#REF!="継続")),ROW(),"")</f>
        <v>#REF!</v>
      </c>
      <c r="B73" s="114" t="e">
        <f>+IF(AND(Q73="女",OR(#REF!="新規",#REF!="継続")),ROW(),"")</f>
        <v>#REF!</v>
      </c>
      <c r="C73" s="114" t="str">
        <f>+IF(J73&gt;0,IF(AND(AND(#REF!="追加",Q73="男"),RANK(J73,$J$4:$J$99,0)=1),ROW(),""),"")</f>
        <v/>
      </c>
      <c r="D73" s="114" t="str">
        <f>+IF(J73&gt;0,IF(AND(AND(#REF!="追加",Q73="女"),RANK(J73,$J$4:$J$99,0)=1),ROW(),""),"")</f>
        <v/>
      </c>
      <c r="E73" s="114" t="e">
        <f t="shared" si="4"/>
        <v>#REF!</v>
      </c>
      <c r="F73" s="114" t="e">
        <f t="shared" si="5"/>
        <v>#REF!</v>
      </c>
      <c r="G73" s="114" t="str">
        <f t="shared" si="6"/>
        <v/>
      </c>
      <c r="H73" s="114" t="str">
        <f t="shared" si="7"/>
        <v/>
      </c>
      <c r="I73" s="115">
        <v>70</v>
      </c>
      <c r="J73" s="116"/>
      <c r="K73" s="117"/>
      <c r="L73" s="118" t="e">
        <f>#REF!</f>
        <v>#REF!</v>
      </c>
      <c r="M73" s="119"/>
      <c r="N73" s="120"/>
      <c r="O73" s="120"/>
      <c r="P73" s="121"/>
      <c r="Q73" s="122"/>
      <c r="R73" s="123"/>
      <c r="S73" s="123"/>
      <c r="T73" s="123"/>
      <c r="U73" s="124" t="e">
        <f>#REF!</f>
        <v>#REF!</v>
      </c>
      <c r="V73" s="125" t="s">
        <v>163</v>
      </c>
      <c r="W73" s="126"/>
    </row>
    <row r="74" spans="1:23" x14ac:dyDescent="0.2">
      <c r="A74" s="114" t="e">
        <f>+IF(AND(Q74="男",OR(#REF!="新規",#REF!="継続")),ROW(),"")</f>
        <v>#REF!</v>
      </c>
      <c r="B74" s="114" t="e">
        <f>+IF(AND(Q74="女",OR(#REF!="新規",#REF!="継続")),ROW(),"")</f>
        <v>#REF!</v>
      </c>
      <c r="C74" s="114" t="str">
        <f>+IF(J74&gt;0,IF(AND(AND(#REF!="追加",Q74="男"),RANK(J74,$J$4:$J$99,0)=1),ROW(),""),"")</f>
        <v/>
      </c>
      <c r="D74" s="114" t="str">
        <f>+IF(J74&gt;0,IF(AND(AND(#REF!="追加",Q74="女"),RANK(J74,$J$4:$J$99,0)=1),ROW(),""),"")</f>
        <v/>
      </c>
      <c r="E74" s="114" t="e">
        <f t="shared" si="4"/>
        <v>#REF!</v>
      </c>
      <c r="F74" s="114" t="e">
        <f t="shared" si="5"/>
        <v>#REF!</v>
      </c>
      <c r="G74" s="114" t="str">
        <f t="shared" si="6"/>
        <v/>
      </c>
      <c r="H74" s="114" t="str">
        <f t="shared" si="7"/>
        <v/>
      </c>
      <c r="I74" s="115">
        <v>71</v>
      </c>
      <c r="J74" s="116"/>
      <c r="K74" s="117"/>
      <c r="L74" s="118" t="e">
        <f>#REF!</f>
        <v>#REF!</v>
      </c>
      <c r="M74" s="119"/>
      <c r="N74" s="120"/>
      <c r="O74" s="120"/>
      <c r="P74" s="121"/>
      <c r="Q74" s="122"/>
      <c r="R74" s="123"/>
      <c r="S74" s="123"/>
      <c r="T74" s="123"/>
      <c r="U74" s="124" t="e">
        <f>#REF!</f>
        <v>#REF!</v>
      </c>
      <c r="V74" s="125" t="s">
        <v>163</v>
      </c>
      <c r="W74" s="126"/>
    </row>
    <row r="75" spans="1:23" x14ac:dyDescent="0.2">
      <c r="A75" s="114" t="e">
        <f>+IF(AND(Q75="男",OR(#REF!="新規",#REF!="継続")),ROW(),"")</f>
        <v>#REF!</v>
      </c>
      <c r="B75" s="114" t="e">
        <f>+IF(AND(Q75="女",OR(#REF!="新規",#REF!="継続")),ROW(),"")</f>
        <v>#REF!</v>
      </c>
      <c r="C75" s="114" t="str">
        <f>+IF(J75&gt;0,IF(AND(AND(#REF!="追加",Q75="男"),RANK(J75,$J$4:$J$99,0)=1),ROW(),""),"")</f>
        <v/>
      </c>
      <c r="D75" s="114" t="str">
        <f>+IF(J75&gt;0,IF(AND(AND(#REF!="追加",Q75="女"),RANK(J75,$J$4:$J$99,0)=1),ROW(),""),"")</f>
        <v/>
      </c>
      <c r="E75" s="114" t="e">
        <f t="shared" si="4"/>
        <v>#REF!</v>
      </c>
      <c r="F75" s="114" t="e">
        <f t="shared" si="5"/>
        <v>#REF!</v>
      </c>
      <c r="G75" s="114" t="str">
        <f t="shared" si="6"/>
        <v/>
      </c>
      <c r="H75" s="114" t="str">
        <f t="shared" si="7"/>
        <v/>
      </c>
      <c r="I75" s="115">
        <v>72</v>
      </c>
      <c r="J75" s="116"/>
      <c r="K75" s="117"/>
      <c r="L75" s="118" t="e">
        <f>#REF!</f>
        <v>#REF!</v>
      </c>
      <c r="M75" s="119"/>
      <c r="N75" s="120"/>
      <c r="O75" s="120"/>
      <c r="P75" s="121"/>
      <c r="Q75" s="122"/>
      <c r="R75" s="123"/>
      <c r="S75" s="123"/>
      <c r="T75" s="123"/>
      <c r="U75" s="124" t="e">
        <f>#REF!</f>
        <v>#REF!</v>
      </c>
      <c r="V75" s="125" t="s">
        <v>163</v>
      </c>
      <c r="W75" s="126"/>
    </row>
    <row r="76" spans="1:23" x14ac:dyDescent="0.2">
      <c r="A76" s="114" t="e">
        <f>+IF(AND(Q76="男",OR(#REF!="新規",#REF!="継続")),ROW(),"")</f>
        <v>#REF!</v>
      </c>
      <c r="B76" s="114" t="e">
        <f>+IF(AND(Q76="女",OR(#REF!="新規",#REF!="継続")),ROW(),"")</f>
        <v>#REF!</v>
      </c>
      <c r="C76" s="114" t="str">
        <f>+IF(J76&gt;0,IF(AND(AND(#REF!="追加",Q76="男"),RANK(J76,$J$4:$J$99,0)=1),ROW(),""),"")</f>
        <v/>
      </c>
      <c r="D76" s="114" t="str">
        <f>+IF(J76&gt;0,IF(AND(AND(#REF!="追加",Q76="女"),RANK(J76,$J$4:$J$99,0)=1),ROW(),""),"")</f>
        <v/>
      </c>
      <c r="E76" s="114" t="e">
        <f t="shared" si="4"/>
        <v>#REF!</v>
      </c>
      <c r="F76" s="114" t="e">
        <f t="shared" si="5"/>
        <v>#REF!</v>
      </c>
      <c r="G76" s="114" t="str">
        <f t="shared" si="6"/>
        <v/>
      </c>
      <c r="H76" s="114" t="str">
        <f t="shared" si="7"/>
        <v/>
      </c>
      <c r="I76" s="115">
        <v>73</v>
      </c>
      <c r="J76" s="116"/>
      <c r="K76" s="117"/>
      <c r="L76" s="118" t="e">
        <f>#REF!</f>
        <v>#REF!</v>
      </c>
      <c r="M76" s="119"/>
      <c r="N76" s="120"/>
      <c r="O76" s="120"/>
      <c r="P76" s="121"/>
      <c r="Q76" s="122"/>
      <c r="R76" s="123"/>
      <c r="S76" s="123"/>
      <c r="T76" s="123"/>
      <c r="U76" s="124" t="e">
        <f>#REF!</f>
        <v>#REF!</v>
      </c>
      <c r="V76" s="125" t="s">
        <v>163</v>
      </c>
      <c r="W76" s="126"/>
    </row>
    <row r="77" spans="1:23" x14ac:dyDescent="0.2">
      <c r="A77" s="114" t="e">
        <f>+IF(AND(Q77="男",OR(#REF!="新規",#REF!="継続")),ROW(),"")</f>
        <v>#REF!</v>
      </c>
      <c r="B77" s="114" t="e">
        <f>+IF(AND(Q77="女",OR(#REF!="新規",#REF!="継続")),ROW(),"")</f>
        <v>#REF!</v>
      </c>
      <c r="C77" s="114" t="str">
        <f>+IF(J77&gt;0,IF(AND(AND(#REF!="追加",Q77="男"),RANK(J77,$J$4:$J$99,0)=1),ROW(),""),"")</f>
        <v/>
      </c>
      <c r="D77" s="114" t="str">
        <f>+IF(J77&gt;0,IF(AND(AND(#REF!="追加",Q77="女"),RANK(J77,$J$4:$J$99,0)=1),ROW(),""),"")</f>
        <v/>
      </c>
      <c r="E77" s="114" t="e">
        <f t="shared" si="4"/>
        <v>#REF!</v>
      </c>
      <c r="F77" s="114" t="e">
        <f t="shared" si="5"/>
        <v>#REF!</v>
      </c>
      <c r="G77" s="114" t="str">
        <f t="shared" si="6"/>
        <v/>
      </c>
      <c r="H77" s="114" t="str">
        <f t="shared" si="7"/>
        <v/>
      </c>
      <c r="I77" s="115">
        <v>74</v>
      </c>
      <c r="J77" s="116"/>
      <c r="K77" s="117"/>
      <c r="L77" s="118" t="e">
        <f>#REF!</f>
        <v>#REF!</v>
      </c>
      <c r="M77" s="119"/>
      <c r="N77" s="120"/>
      <c r="O77" s="120"/>
      <c r="P77" s="121"/>
      <c r="Q77" s="122"/>
      <c r="R77" s="123"/>
      <c r="S77" s="123"/>
      <c r="T77" s="123"/>
      <c r="U77" s="124" t="e">
        <f>#REF!</f>
        <v>#REF!</v>
      </c>
      <c r="V77" s="125" t="s">
        <v>163</v>
      </c>
      <c r="W77" s="126"/>
    </row>
    <row r="78" spans="1:23" x14ac:dyDescent="0.2">
      <c r="A78" s="114" t="e">
        <f>+IF(AND(Q78="男",OR(#REF!="新規",#REF!="継続")),ROW(),"")</f>
        <v>#REF!</v>
      </c>
      <c r="B78" s="114" t="e">
        <f>+IF(AND(Q78="女",OR(#REF!="新規",#REF!="継続")),ROW(),"")</f>
        <v>#REF!</v>
      </c>
      <c r="C78" s="114" t="str">
        <f>+IF(J78&gt;0,IF(AND(AND(#REF!="追加",Q78="男"),RANK(J78,$J$4:$J$99,0)=1),ROW(),""),"")</f>
        <v/>
      </c>
      <c r="D78" s="114" t="str">
        <f>+IF(J78&gt;0,IF(AND(AND(#REF!="追加",Q78="女"),RANK(J78,$J$4:$J$99,0)=1),ROW(),""),"")</f>
        <v/>
      </c>
      <c r="E78" s="114" t="e">
        <f t="shared" si="4"/>
        <v>#REF!</v>
      </c>
      <c r="F78" s="114" t="e">
        <f t="shared" si="5"/>
        <v>#REF!</v>
      </c>
      <c r="G78" s="114" t="str">
        <f t="shared" si="6"/>
        <v/>
      </c>
      <c r="H78" s="114" t="str">
        <f t="shared" si="7"/>
        <v/>
      </c>
      <c r="I78" s="115">
        <v>75</v>
      </c>
      <c r="J78" s="116"/>
      <c r="K78" s="117"/>
      <c r="L78" s="118" t="e">
        <f>#REF!</f>
        <v>#REF!</v>
      </c>
      <c r="M78" s="119"/>
      <c r="N78" s="120"/>
      <c r="O78" s="120"/>
      <c r="P78" s="121"/>
      <c r="Q78" s="122"/>
      <c r="R78" s="123"/>
      <c r="S78" s="123"/>
      <c r="T78" s="123"/>
      <c r="U78" s="124" t="e">
        <f>#REF!</f>
        <v>#REF!</v>
      </c>
      <c r="V78" s="125" t="s">
        <v>163</v>
      </c>
      <c r="W78" s="126"/>
    </row>
    <row r="79" spans="1:23" x14ac:dyDescent="0.2">
      <c r="A79" s="114" t="e">
        <f>+IF(AND(Q79="男",OR(#REF!="新規",#REF!="継続")),ROW(),"")</f>
        <v>#REF!</v>
      </c>
      <c r="B79" s="114" t="e">
        <f>+IF(AND(Q79="女",OR(#REF!="新規",#REF!="継続")),ROW(),"")</f>
        <v>#REF!</v>
      </c>
      <c r="C79" s="114" t="str">
        <f>+IF(J79&gt;0,IF(AND(AND(#REF!="追加",Q79="男"),RANK(J79,$J$4:$J$99,0)=1),ROW(),""),"")</f>
        <v/>
      </c>
      <c r="D79" s="114" t="str">
        <f>+IF(J79&gt;0,IF(AND(AND(#REF!="追加",Q79="女"),RANK(J79,$J$4:$J$99,0)=1),ROW(),""),"")</f>
        <v/>
      </c>
      <c r="E79" s="114" t="e">
        <f t="shared" si="4"/>
        <v>#REF!</v>
      </c>
      <c r="F79" s="114" t="e">
        <f t="shared" si="5"/>
        <v>#REF!</v>
      </c>
      <c r="G79" s="114" t="str">
        <f t="shared" si="6"/>
        <v/>
      </c>
      <c r="H79" s="114" t="str">
        <f t="shared" si="7"/>
        <v/>
      </c>
      <c r="I79" s="115">
        <v>76</v>
      </c>
      <c r="J79" s="116"/>
      <c r="K79" s="117"/>
      <c r="L79" s="118" t="e">
        <f>#REF!</f>
        <v>#REF!</v>
      </c>
      <c r="M79" s="119"/>
      <c r="N79" s="120"/>
      <c r="O79" s="120"/>
      <c r="P79" s="121"/>
      <c r="Q79" s="122"/>
      <c r="R79" s="123"/>
      <c r="S79" s="123"/>
      <c r="T79" s="123"/>
      <c r="U79" s="124" t="e">
        <f>#REF!</f>
        <v>#REF!</v>
      </c>
      <c r="V79" s="125" t="s">
        <v>163</v>
      </c>
      <c r="W79" s="126"/>
    </row>
    <row r="80" spans="1:23" x14ac:dyDescent="0.2">
      <c r="A80" s="114" t="e">
        <f>+IF(AND(Q80="男",OR(#REF!="新規",#REF!="継続")),ROW(),"")</f>
        <v>#REF!</v>
      </c>
      <c r="B80" s="114" t="e">
        <f>+IF(AND(Q80="女",OR(#REF!="新規",#REF!="継続")),ROW(),"")</f>
        <v>#REF!</v>
      </c>
      <c r="C80" s="114" t="str">
        <f>+IF(J80&gt;0,IF(AND(AND(#REF!="追加",Q80="男"),RANK(J80,$J$4:$J$99,0)=1),ROW(),""),"")</f>
        <v/>
      </c>
      <c r="D80" s="114" t="str">
        <f>+IF(J80&gt;0,IF(AND(AND(#REF!="追加",Q80="女"),RANK(J80,$J$4:$J$99,0)=1),ROW(),""),"")</f>
        <v/>
      </c>
      <c r="E80" s="114" t="e">
        <f t="shared" si="4"/>
        <v>#REF!</v>
      </c>
      <c r="F80" s="114" t="e">
        <f t="shared" si="5"/>
        <v>#REF!</v>
      </c>
      <c r="G80" s="114" t="str">
        <f t="shared" si="6"/>
        <v/>
      </c>
      <c r="H80" s="114" t="str">
        <f t="shared" si="7"/>
        <v/>
      </c>
      <c r="I80" s="115">
        <v>77</v>
      </c>
      <c r="J80" s="116"/>
      <c r="K80" s="117"/>
      <c r="L80" s="118" t="e">
        <f>#REF!</f>
        <v>#REF!</v>
      </c>
      <c r="M80" s="119"/>
      <c r="N80" s="120"/>
      <c r="O80" s="120"/>
      <c r="P80" s="121"/>
      <c r="Q80" s="122"/>
      <c r="R80" s="123"/>
      <c r="S80" s="123"/>
      <c r="T80" s="123"/>
      <c r="U80" s="124" t="e">
        <f>#REF!</f>
        <v>#REF!</v>
      </c>
      <c r="V80" s="125" t="s">
        <v>163</v>
      </c>
      <c r="W80" s="126"/>
    </row>
    <row r="81" spans="1:23" x14ac:dyDescent="0.2">
      <c r="A81" s="114" t="e">
        <f>+IF(AND(Q81="男",OR(#REF!="新規",#REF!="継続")),ROW(),"")</f>
        <v>#REF!</v>
      </c>
      <c r="B81" s="114" t="e">
        <f>+IF(AND(Q81="女",OR(#REF!="新規",#REF!="継続")),ROW(),"")</f>
        <v>#REF!</v>
      </c>
      <c r="C81" s="114" t="str">
        <f>+IF(J81&gt;0,IF(AND(AND(#REF!="追加",Q81="男"),RANK(J81,$J$4:$J$99,0)=1),ROW(),""),"")</f>
        <v/>
      </c>
      <c r="D81" s="114" t="str">
        <f>+IF(J81&gt;0,IF(AND(AND(#REF!="追加",Q81="女"),RANK(J81,$J$4:$J$99,0)=1),ROW(),""),"")</f>
        <v/>
      </c>
      <c r="E81" s="114" t="e">
        <f t="shared" si="4"/>
        <v>#REF!</v>
      </c>
      <c r="F81" s="114" t="e">
        <f t="shared" si="5"/>
        <v>#REF!</v>
      </c>
      <c r="G81" s="114" t="str">
        <f t="shared" si="6"/>
        <v/>
      </c>
      <c r="H81" s="114" t="str">
        <f t="shared" si="7"/>
        <v/>
      </c>
      <c r="I81" s="115">
        <v>78</v>
      </c>
      <c r="J81" s="116"/>
      <c r="K81" s="117"/>
      <c r="L81" s="118" t="e">
        <f>#REF!</f>
        <v>#REF!</v>
      </c>
      <c r="M81" s="119"/>
      <c r="N81" s="120"/>
      <c r="O81" s="120"/>
      <c r="P81" s="121"/>
      <c r="Q81" s="122"/>
      <c r="R81" s="123"/>
      <c r="S81" s="123"/>
      <c r="T81" s="123"/>
      <c r="U81" s="124" t="e">
        <f>#REF!</f>
        <v>#REF!</v>
      </c>
      <c r="V81" s="125" t="s">
        <v>163</v>
      </c>
      <c r="W81" s="126"/>
    </row>
    <row r="82" spans="1:23" x14ac:dyDescent="0.2">
      <c r="A82" s="114" t="e">
        <f>+IF(AND(Q82="男",OR(#REF!="新規",#REF!="継続")),ROW(),"")</f>
        <v>#REF!</v>
      </c>
      <c r="B82" s="114" t="e">
        <f>+IF(AND(Q82="女",OR(#REF!="新規",#REF!="継続")),ROW(),"")</f>
        <v>#REF!</v>
      </c>
      <c r="C82" s="114" t="str">
        <f>+IF(J82&gt;0,IF(AND(AND(#REF!="追加",Q82="男"),RANK(J82,$J$4:$J$99,0)=1),ROW(),""),"")</f>
        <v/>
      </c>
      <c r="D82" s="114" t="str">
        <f>+IF(J82&gt;0,IF(AND(AND(#REF!="追加",Q82="女"),RANK(J82,$J$4:$J$99,0)=1),ROW(),""),"")</f>
        <v/>
      </c>
      <c r="E82" s="114" t="e">
        <f t="shared" si="4"/>
        <v>#REF!</v>
      </c>
      <c r="F82" s="114" t="e">
        <f t="shared" si="5"/>
        <v>#REF!</v>
      </c>
      <c r="G82" s="114" t="str">
        <f t="shared" si="6"/>
        <v/>
      </c>
      <c r="H82" s="114" t="str">
        <f t="shared" si="7"/>
        <v/>
      </c>
      <c r="I82" s="115">
        <v>79</v>
      </c>
      <c r="J82" s="116"/>
      <c r="K82" s="117"/>
      <c r="L82" s="118" t="e">
        <f>#REF!</f>
        <v>#REF!</v>
      </c>
      <c r="M82" s="119"/>
      <c r="N82" s="120"/>
      <c r="O82" s="120"/>
      <c r="P82" s="121"/>
      <c r="Q82" s="122"/>
      <c r="R82" s="123"/>
      <c r="S82" s="123"/>
      <c r="T82" s="123"/>
      <c r="U82" s="124" t="e">
        <f>#REF!</f>
        <v>#REF!</v>
      </c>
      <c r="V82" s="125" t="s">
        <v>163</v>
      </c>
      <c r="W82" s="126"/>
    </row>
    <row r="83" spans="1:23" x14ac:dyDescent="0.2">
      <c r="A83" s="114" t="e">
        <f>+IF(AND(Q83="男",OR(#REF!="新規",#REF!="継続")),ROW(),"")</f>
        <v>#REF!</v>
      </c>
      <c r="B83" s="114" t="e">
        <f>+IF(AND(Q83="女",OR(#REF!="新規",#REF!="継続")),ROW(),"")</f>
        <v>#REF!</v>
      </c>
      <c r="C83" s="114" t="str">
        <f>+IF(J83&gt;0,IF(AND(AND(#REF!="追加",Q83="男"),RANK(J83,$J$4:$J$99,0)=1),ROW(),""),"")</f>
        <v/>
      </c>
      <c r="D83" s="114" t="str">
        <f>+IF(J83&gt;0,IF(AND(AND(#REF!="追加",Q83="女"),RANK(J83,$J$4:$J$99,0)=1),ROW(),""),"")</f>
        <v/>
      </c>
      <c r="E83" s="114" t="e">
        <f t="shared" si="4"/>
        <v>#REF!</v>
      </c>
      <c r="F83" s="114" t="e">
        <f t="shared" si="5"/>
        <v>#REF!</v>
      </c>
      <c r="G83" s="114" t="str">
        <f t="shared" si="6"/>
        <v/>
      </c>
      <c r="H83" s="114" t="str">
        <f t="shared" si="7"/>
        <v/>
      </c>
      <c r="I83" s="115">
        <v>80</v>
      </c>
      <c r="J83" s="116"/>
      <c r="K83" s="117"/>
      <c r="L83" s="118" t="e">
        <f>#REF!</f>
        <v>#REF!</v>
      </c>
      <c r="M83" s="119"/>
      <c r="N83" s="120"/>
      <c r="O83" s="120"/>
      <c r="P83" s="121"/>
      <c r="Q83" s="122"/>
      <c r="R83" s="123"/>
      <c r="S83" s="123"/>
      <c r="T83" s="123"/>
      <c r="U83" s="124" t="e">
        <f>#REF!</f>
        <v>#REF!</v>
      </c>
      <c r="V83" s="125" t="s">
        <v>163</v>
      </c>
      <c r="W83" s="126"/>
    </row>
    <row r="84" spans="1:23" x14ac:dyDescent="0.2">
      <c r="A84" s="114" t="e">
        <f>+IF(AND(Q84="男",OR(#REF!="新規",#REF!="継続")),ROW(),"")</f>
        <v>#REF!</v>
      </c>
      <c r="B84" s="114" t="e">
        <f>+IF(AND(Q84="女",OR(#REF!="新規",#REF!="継続")),ROW(),"")</f>
        <v>#REF!</v>
      </c>
      <c r="C84" s="114" t="str">
        <f>+IF(J84&gt;0,IF(AND(AND(#REF!="追加",Q84="男"),RANK(J84,$J$4:$J$99,0)=1),ROW(),""),"")</f>
        <v/>
      </c>
      <c r="D84" s="114" t="str">
        <f>+IF(J84&gt;0,IF(AND(AND(#REF!="追加",Q84="女"),RANK(J84,$J$4:$J$99,0)=1),ROW(),""),"")</f>
        <v/>
      </c>
      <c r="E84" s="114" t="e">
        <f t="shared" si="4"/>
        <v>#REF!</v>
      </c>
      <c r="F84" s="114" t="e">
        <f t="shared" si="5"/>
        <v>#REF!</v>
      </c>
      <c r="G84" s="114" t="str">
        <f t="shared" si="6"/>
        <v/>
      </c>
      <c r="H84" s="114" t="str">
        <f t="shared" si="7"/>
        <v/>
      </c>
      <c r="I84" s="115">
        <v>81</v>
      </c>
      <c r="J84" s="116"/>
      <c r="K84" s="117"/>
      <c r="L84" s="118" t="e">
        <f>#REF!</f>
        <v>#REF!</v>
      </c>
      <c r="M84" s="119"/>
      <c r="N84" s="120"/>
      <c r="O84" s="120"/>
      <c r="P84" s="121"/>
      <c r="Q84" s="122"/>
      <c r="R84" s="123"/>
      <c r="S84" s="123"/>
      <c r="T84" s="123"/>
      <c r="U84" s="124" t="e">
        <f>#REF!</f>
        <v>#REF!</v>
      </c>
      <c r="V84" s="125" t="s">
        <v>163</v>
      </c>
      <c r="W84" s="126"/>
    </row>
    <row r="85" spans="1:23" x14ac:dyDescent="0.2">
      <c r="A85" s="114" t="e">
        <f>+IF(AND(Q85="男",OR(#REF!="新規",#REF!="継続")),ROW(),"")</f>
        <v>#REF!</v>
      </c>
      <c r="B85" s="114" t="e">
        <f>+IF(AND(Q85="女",OR(#REF!="新規",#REF!="継続")),ROW(),"")</f>
        <v>#REF!</v>
      </c>
      <c r="C85" s="114" t="str">
        <f>+IF(J85&gt;0,IF(AND(AND(#REF!="追加",Q85="男"),RANK(J85,$J$4:$J$99,0)=1),ROW(),""),"")</f>
        <v/>
      </c>
      <c r="D85" s="114" t="str">
        <f>+IF(J85&gt;0,IF(AND(AND(#REF!="追加",Q85="女"),RANK(J85,$J$4:$J$99,0)=1),ROW(),""),"")</f>
        <v/>
      </c>
      <c r="E85" s="114" t="e">
        <f t="shared" si="4"/>
        <v>#REF!</v>
      </c>
      <c r="F85" s="114" t="e">
        <f t="shared" si="5"/>
        <v>#REF!</v>
      </c>
      <c r="G85" s="114" t="str">
        <f t="shared" si="6"/>
        <v/>
      </c>
      <c r="H85" s="114" t="str">
        <f t="shared" si="7"/>
        <v/>
      </c>
      <c r="I85" s="115">
        <v>82</v>
      </c>
      <c r="J85" s="116"/>
      <c r="K85" s="117"/>
      <c r="L85" s="118" t="e">
        <f>#REF!</f>
        <v>#REF!</v>
      </c>
      <c r="M85" s="119"/>
      <c r="N85" s="120"/>
      <c r="O85" s="120"/>
      <c r="P85" s="121"/>
      <c r="Q85" s="122"/>
      <c r="R85" s="123"/>
      <c r="S85" s="123"/>
      <c r="T85" s="123"/>
      <c r="U85" s="124" t="e">
        <f>#REF!</f>
        <v>#REF!</v>
      </c>
      <c r="V85" s="125" t="s">
        <v>163</v>
      </c>
      <c r="W85" s="126"/>
    </row>
    <row r="86" spans="1:23" x14ac:dyDescent="0.2">
      <c r="A86" s="114" t="e">
        <f>+IF(AND(Q86="男",OR(#REF!="新規",#REF!="継続")),ROW(),"")</f>
        <v>#REF!</v>
      </c>
      <c r="B86" s="114" t="e">
        <f>+IF(AND(Q86="女",OR(#REF!="新規",#REF!="継続")),ROW(),"")</f>
        <v>#REF!</v>
      </c>
      <c r="C86" s="114" t="str">
        <f>+IF(J86&gt;0,IF(AND(AND(#REF!="追加",Q86="男"),RANK(J86,$J$4:$J$99,0)=1),ROW(),""),"")</f>
        <v/>
      </c>
      <c r="D86" s="114" t="str">
        <f>+IF(J86&gt;0,IF(AND(AND(#REF!="追加",Q86="女"),RANK(J86,$J$4:$J$99,0)=1),ROW(),""),"")</f>
        <v/>
      </c>
      <c r="E86" s="114" t="e">
        <f t="shared" si="4"/>
        <v>#REF!</v>
      </c>
      <c r="F86" s="114" t="e">
        <f t="shared" si="5"/>
        <v>#REF!</v>
      </c>
      <c r="G86" s="114" t="str">
        <f t="shared" si="6"/>
        <v/>
      </c>
      <c r="H86" s="114" t="str">
        <f t="shared" si="7"/>
        <v/>
      </c>
      <c r="I86" s="115">
        <v>83</v>
      </c>
      <c r="J86" s="116"/>
      <c r="K86" s="117"/>
      <c r="L86" s="118" t="e">
        <f>#REF!</f>
        <v>#REF!</v>
      </c>
      <c r="M86" s="119"/>
      <c r="N86" s="120"/>
      <c r="O86" s="120"/>
      <c r="P86" s="121"/>
      <c r="Q86" s="122"/>
      <c r="R86" s="123"/>
      <c r="S86" s="123"/>
      <c r="T86" s="123"/>
      <c r="U86" s="124" t="e">
        <f>#REF!</f>
        <v>#REF!</v>
      </c>
      <c r="V86" s="125" t="s">
        <v>163</v>
      </c>
      <c r="W86" s="126"/>
    </row>
    <row r="87" spans="1:23" x14ac:dyDescent="0.2">
      <c r="A87" s="114" t="e">
        <f>+IF(AND(Q87="男",OR(#REF!="新規",#REF!="継続")),ROW(),"")</f>
        <v>#REF!</v>
      </c>
      <c r="B87" s="114" t="e">
        <f>+IF(AND(Q87="女",OR(#REF!="新規",#REF!="継続")),ROW(),"")</f>
        <v>#REF!</v>
      </c>
      <c r="C87" s="114" t="str">
        <f>+IF(J87&gt;0,IF(AND(AND(#REF!="追加",Q87="男"),RANK(J87,$J$4:$J$99,0)=1),ROW(),""),"")</f>
        <v/>
      </c>
      <c r="D87" s="114" t="str">
        <f>+IF(J87&gt;0,IF(AND(AND(#REF!="追加",Q87="女"),RANK(J87,$J$4:$J$99,0)=1),ROW(),""),"")</f>
        <v/>
      </c>
      <c r="E87" s="114" t="e">
        <f t="shared" si="4"/>
        <v>#REF!</v>
      </c>
      <c r="F87" s="114" t="e">
        <f t="shared" si="5"/>
        <v>#REF!</v>
      </c>
      <c r="G87" s="114" t="str">
        <f t="shared" si="6"/>
        <v/>
      </c>
      <c r="H87" s="114" t="str">
        <f t="shared" si="7"/>
        <v/>
      </c>
      <c r="I87" s="115">
        <v>84</v>
      </c>
      <c r="J87" s="116"/>
      <c r="K87" s="117"/>
      <c r="L87" s="118" t="e">
        <f>#REF!</f>
        <v>#REF!</v>
      </c>
      <c r="M87" s="119"/>
      <c r="N87" s="120"/>
      <c r="O87" s="120"/>
      <c r="P87" s="121"/>
      <c r="Q87" s="122"/>
      <c r="R87" s="123"/>
      <c r="S87" s="123"/>
      <c r="T87" s="123"/>
      <c r="U87" s="124" t="e">
        <f>#REF!</f>
        <v>#REF!</v>
      </c>
      <c r="V87" s="125" t="s">
        <v>163</v>
      </c>
      <c r="W87" s="126"/>
    </row>
    <row r="88" spans="1:23" x14ac:dyDescent="0.2">
      <c r="A88" s="114" t="e">
        <f>+IF(AND(Q88="男",OR(#REF!="新規",#REF!="継続")),ROW(),"")</f>
        <v>#REF!</v>
      </c>
      <c r="B88" s="114" t="e">
        <f>+IF(AND(Q88="女",OR(#REF!="新規",#REF!="継続")),ROW(),"")</f>
        <v>#REF!</v>
      </c>
      <c r="C88" s="114" t="str">
        <f>+IF(J88&gt;0,IF(AND(AND(#REF!="追加",Q88="男"),RANK(J88,$J$4:$J$99,0)=1),ROW(),""),"")</f>
        <v/>
      </c>
      <c r="D88" s="114" t="str">
        <f>+IF(J88&gt;0,IF(AND(AND(#REF!="追加",Q88="女"),RANK(J88,$J$4:$J$99,0)=1),ROW(),""),"")</f>
        <v/>
      </c>
      <c r="E88" s="114" t="e">
        <f t="shared" ref="E88:E103" si="8">+IF(A88="","",RANK(A88,A$4:A$99,1))</f>
        <v>#REF!</v>
      </c>
      <c r="F88" s="114" t="e">
        <f t="shared" ref="F88:F103" si="9">+IF(B88="","",RANK(B88,B$4:B$99,1))</f>
        <v>#REF!</v>
      </c>
      <c r="G88" s="114" t="str">
        <f t="shared" ref="G88:G103" si="10">+IF(C88="","",RANK(C88,C$4:C$99,1))</f>
        <v/>
      </c>
      <c r="H88" s="114" t="str">
        <f t="shared" ref="H88:H103" si="11">+IF(D88="","",RANK(D88,D$4:D$99,1))</f>
        <v/>
      </c>
      <c r="I88" s="115">
        <v>85</v>
      </c>
      <c r="J88" s="116"/>
      <c r="K88" s="117"/>
      <c r="L88" s="118" t="e">
        <f>#REF!</f>
        <v>#REF!</v>
      </c>
      <c r="M88" s="119"/>
      <c r="N88" s="120"/>
      <c r="O88" s="120"/>
      <c r="P88" s="121"/>
      <c r="Q88" s="122"/>
      <c r="R88" s="123"/>
      <c r="S88" s="123"/>
      <c r="T88" s="123"/>
      <c r="U88" s="124" t="e">
        <f>#REF!</f>
        <v>#REF!</v>
      </c>
      <c r="V88" s="125" t="s">
        <v>163</v>
      </c>
      <c r="W88" s="126"/>
    </row>
    <row r="89" spans="1:23" x14ac:dyDescent="0.2">
      <c r="A89" s="114" t="e">
        <f>+IF(AND(Q89="男",OR(#REF!="新規",#REF!="継続")),ROW(),"")</f>
        <v>#REF!</v>
      </c>
      <c r="B89" s="114" t="e">
        <f>+IF(AND(Q89="女",OR(#REF!="新規",#REF!="継続")),ROW(),"")</f>
        <v>#REF!</v>
      </c>
      <c r="C89" s="114" t="str">
        <f>+IF(J89&gt;0,IF(AND(AND(#REF!="追加",Q89="男"),RANK(J89,$J$4:$J$99,0)=1),ROW(),""),"")</f>
        <v/>
      </c>
      <c r="D89" s="114" t="str">
        <f>+IF(J89&gt;0,IF(AND(AND(#REF!="追加",Q89="女"),RANK(J89,$J$4:$J$99,0)=1),ROW(),""),"")</f>
        <v/>
      </c>
      <c r="E89" s="114" t="e">
        <f t="shared" si="8"/>
        <v>#REF!</v>
      </c>
      <c r="F89" s="114" t="e">
        <f t="shared" si="9"/>
        <v>#REF!</v>
      </c>
      <c r="G89" s="114" t="str">
        <f t="shared" si="10"/>
        <v/>
      </c>
      <c r="H89" s="114" t="str">
        <f t="shared" si="11"/>
        <v/>
      </c>
      <c r="I89" s="115">
        <v>86</v>
      </c>
      <c r="J89" s="116"/>
      <c r="K89" s="117"/>
      <c r="L89" s="118" t="e">
        <f>#REF!</f>
        <v>#REF!</v>
      </c>
      <c r="M89" s="119"/>
      <c r="N89" s="120"/>
      <c r="O89" s="120"/>
      <c r="P89" s="121"/>
      <c r="Q89" s="122"/>
      <c r="R89" s="123"/>
      <c r="S89" s="123"/>
      <c r="T89" s="123"/>
      <c r="U89" s="124" t="e">
        <f>#REF!</f>
        <v>#REF!</v>
      </c>
      <c r="V89" s="125" t="s">
        <v>163</v>
      </c>
      <c r="W89" s="126"/>
    </row>
    <row r="90" spans="1:23" x14ac:dyDescent="0.2">
      <c r="A90" s="114" t="e">
        <f>+IF(AND(Q90="男",OR(#REF!="新規",#REF!="継続")),ROW(),"")</f>
        <v>#REF!</v>
      </c>
      <c r="B90" s="114" t="e">
        <f>+IF(AND(Q90="女",OR(#REF!="新規",#REF!="継続")),ROW(),"")</f>
        <v>#REF!</v>
      </c>
      <c r="C90" s="114" t="str">
        <f>+IF(J90&gt;0,IF(AND(AND(#REF!="追加",Q90="男"),RANK(J90,$J$4:$J$99,0)=1),ROW(),""),"")</f>
        <v/>
      </c>
      <c r="D90" s="114" t="str">
        <f>+IF(J90&gt;0,IF(AND(AND(#REF!="追加",Q90="女"),RANK(J90,$J$4:$J$99,0)=1),ROW(),""),"")</f>
        <v/>
      </c>
      <c r="E90" s="114" t="e">
        <f t="shared" si="8"/>
        <v>#REF!</v>
      </c>
      <c r="F90" s="114" t="e">
        <f t="shared" si="9"/>
        <v>#REF!</v>
      </c>
      <c r="G90" s="114" t="str">
        <f t="shared" si="10"/>
        <v/>
      </c>
      <c r="H90" s="114" t="str">
        <f t="shared" si="11"/>
        <v/>
      </c>
      <c r="I90" s="115">
        <v>87</v>
      </c>
      <c r="J90" s="116"/>
      <c r="K90" s="117"/>
      <c r="L90" s="118" t="e">
        <f>#REF!</f>
        <v>#REF!</v>
      </c>
      <c r="M90" s="119"/>
      <c r="N90" s="120"/>
      <c r="O90" s="120"/>
      <c r="P90" s="121"/>
      <c r="Q90" s="122"/>
      <c r="R90" s="123"/>
      <c r="S90" s="123"/>
      <c r="T90" s="123"/>
      <c r="U90" s="124" t="e">
        <f>#REF!</f>
        <v>#REF!</v>
      </c>
      <c r="V90" s="125" t="s">
        <v>163</v>
      </c>
      <c r="W90" s="126"/>
    </row>
    <row r="91" spans="1:23" x14ac:dyDescent="0.2">
      <c r="A91" s="114" t="e">
        <f>+IF(AND(Q91="男",OR(#REF!="新規",#REF!="継続")),ROW(),"")</f>
        <v>#REF!</v>
      </c>
      <c r="B91" s="114" t="e">
        <f>+IF(AND(Q91="女",OR(#REF!="新規",#REF!="継続")),ROW(),"")</f>
        <v>#REF!</v>
      </c>
      <c r="C91" s="114" t="str">
        <f>+IF(J91&gt;0,IF(AND(AND(#REF!="追加",Q91="男"),RANK(J91,$J$4:$J$99,0)=1),ROW(),""),"")</f>
        <v/>
      </c>
      <c r="D91" s="114" t="str">
        <f>+IF(J91&gt;0,IF(AND(AND(#REF!="追加",Q91="女"),RANK(J91,$J$4:$J$99,0)=1),ROW(),""),"")</f>
        <v/>
      </c>
      <c r="E91" s="114" t="e">
        <f t="shared" si="8"/>
        <v>#REF!</v>
      </c>
      <c r="F91" s="114" t="e">
        <f t="shared" si="9"/>
        <v>#REF!</v>
      </c>
      <c r="G91" s="114" t="str">
        <f t="shared" si="10"/>
        <v/>
      </c>
      <c r="H91" s="114" t="str">
        <f t="shared" si="11"/>
        <v/>
      </c>
      <c r="I91" s="115">
        <v>88</v>
      </c>
      <c r="J91" s="116"/>
      <c r="K91" s="117"/>
      <c r="L91" s="118" t="e">
        <f>#REF!</f>
        <v>#REF!</v>
      </c>
      <c r="M91" s="119"/>
      <c r="N91" s="120"/>
      <c r="O91" s="120"/>
      <c r="P91" s="121"/>
      <c r="Q91" s="122"/>
      <c r="R91" s="123"/>
      <c r="S91" s="123"/>
      <c r="T91" s="123"/>
      <c r="U91" s="124" t="e">
        <f>#REF!</f>
        <v>#REF!</v>
      </c>
      <c r="V91" s="125" t="s">
        <v>163</v>
      </c>
      <c r="W91" s="126"/>
    </row>
    <row r="92" spans="1:23" x14ac:dyDescent="0.2">
      <c r="A92" s="114" t="e">
        <f>+IF(AND(Q92="男",OR(#REF!="新規",#REF!="継続")),ROW(),"")</f>
        <v>#REF!</v>
      </c>
      <c r="B92" s="114" t="e">
        <f>+IF(AND(Q92="女",OR(#REF!="新規",#REF!="継続")),ROW(),"")</f>
        <v>#REF!</v>
      </c>
      <c r="C92" s="114" t="str">
        <f>+IF(J92&gt;0,IF(AND(AND(#REF!="追加",Q92="男"),RANK(J92,$J$4:$J$99,0)=1),ROW(),""),"")</f>
        <v/>
      </c>
      <c r="D92" s="114" t="str">
        <f>+IF(J92&gt;0,IF(AND(AND(#REF!="追加",Q92="女"),RANK(J92,$J$4:$J$99,0)=1),ROW(),""),"")</f>
        <v/>
      </c>
      <c r="E92" s="114" t="e">
        <f t="shared" si="8"/>
        <v>#REF!</v>
      </c>
      <c r="F92" s="114" t="e">
        <f t="shared" si="9"/>
        <v>#REF!</v>
      </c>
      <c r="G92" s="114" t="str">
        <f t="shared" si="10"/>
        <v/>
      </c>
      <c r="H92" s="114" t="str">
        <f t="shared" si="11"/>
        <v/>
      </c>
      <c r="I92" s="115">
        <v>89</v>
      </c>
      <c r="J92" s="116"/>
      <c r="K92" s="117"/>
      <c r="L92" s="118" t="e">
        <f>#REF!</f>
        <v>#REF!</v>
      </c>
      <c r="M92" s="119"/>
      <c r="N92" s="120"/>
      <c r="O92" s="120"/>
      <c r="P92" s="121"/>
      <c r="Q92" s="122"/>
      <c r="R92" s="123"/>
      <c r="S92" s="123"/>
      <c r="T92" s="123"/>
      <c r="U92" s="124" t="e">
        <f>#REF!</f>
        <v>#REF!</v>
      </c>
      <c r="V92" s="125" t="s">
        <v>163</v>
      </c>
      <c r="W92" s="126"/>
    </row>
    <row r="93" spans="1:23" x14ac:dyDescent="0.2">
      <c r="A93" s="114" t="e">
        <f>+IF(AND(Q93="男",OR(#REF!="新規",#REF!="継続")),ROW(),"")</f>
        <v>#REF!</v>
      </c>
      <c r="B93" s="114" t="e">
        <f>+IF(AND(Q93="女",OR(#REF!="新規",#REF!="継続")),ROW(),"")</f>
        <v>#REF!</v>
      </c>
      <c r="C93" s="114" t="str">
        <f>+IF(J93&gt;0,IF(AND(AND(#REF!="追加",Q93="男"),RANK(J93,$J$4:$J$99,0)=1),ROW(),""),"")</f>
        <v/>
      </c>
      <c r="D93" s="114" t="str">
        <f>+IF(J93&gt;0,IF(AND(AND(#REF!="追加",Q93="女"),RANK(J93,$J$4:$J$99,0)=1),ROW(),""),"")</f>
        <v/>
      </c>
      <c r="E93" s="114" t="e">
        <f t="shared" si="8"/>
        <v>#REF!</v>
      </c>
      <c r="F93" s="114" t="e">
        <f t="shared" si="9"/>
        <v>#REF!</v>
      </c>
      <c r="G93" s="114" t="str">
        <f t="shared" si="10"/>
        <v/>
      </c>
      <c r="H93" s="114" t="str">
        <f t="shared" si="11"/>
        <v/>
      </c>
      <c r="I93" s="115">
        <v>90</v>
      </c>
      <c r="J93" s="116"/>
      <c r="K93" s="117"/>
      <c r="L93" s="118" t="e">
        <f>#REF!</f>
        <v>#REF!</v>
      </c>
      <c r="M93" s="119"/>
      <c r="N93" s="120"/>
      <c r="O93" s="120"/>
      <c r="P93" s="121"/>
      <c r="Q93" s="122"/>
      <c r="R93" s="123"/>
      <c r="S93" s="123"/>
      <c r="T93" s="123"/>
      <c r="U93" s="124" t="e">
        <f>#REF!</f>
        <v>#REF!</v>
      </c>
      <c r="V93" s="125" t="s">
        <v>163</v>
      </c>
      <c r="W93" s="126"/>
    </row>
    <row r="94" spans="1:23" x14ac:dyDescent="0.2">
      <c r="A94" s="114" t="e">
        <f>+IF(AND(Q94="男",OR(#REF!="新規",#REF!="継続")),ROW(),"")</f>
        <v>#REF!</v>
      </c>
      <c r="B94" s="114" t="e">
        <f>+IF(AND(Q94="女",OR(#REF!="新規",#REF!="継続")),ROW(),"")</f>
        <v>#REF!</v>
      </c>
      <c r="C94" s="114" t="str">
        <f>+IF(J94&gt;0,IF(AND(AND(#REF!="追加",Q94="男"),RANK(J94,$J$4:$J$99,0)=1),ROW(),""),"")</f>
        <v/>
      </c>
      <c r="D94" s="114" t="str">
        <f>+IF(J94&gt;0,IF(AND(AND(#REF!="追加",Q94="女"),RANK(J94,$J$4:$J$99,0)=1),ROW(),""),"")</f>
        <v/>
      </c>
      <c r="E94" s="114" t="e">
        <f t="shared" si="8"/>
        <v>#REF!</v>
      </c>
      <c r="F94" s="114" t="e">
        <f t="shared" si="9"/>
        <v>#REF!</v>
      </c>
      <c r="G94" s="114" t="str">
        <f t="shared" si="10"/>
        <v/>
      </c>
      <c r="H94" s="114" t="str">
        <f t="shared" si="11"/>
        <v/>
      </c>
      <c r="I94" s="115">
        <v>91</v>
      </c>
      <c r="J94" s="116"/>
      <c r="K94" s="117"/>
      <c r="L94" s="118" t="e">
        <f>#REF!</f>
        <v>#REF!</v>
      </c>
      <c r="M94" s="119"/>
      <c r="N94" s="120"/>
      <c r="O94" s="120"/>
      <c r="P94" s="121"/>
      <c r="Q94" s="122"/>
      <c r="R94" s="123"/>
      <c r="S94" s="123"/>
      <c r="T94" s="123"/>
      <c r="U94" s="124" t="e">
        <f>#REF!</f>
        <v>#REF!</v>
      </c>
      <c r="V94" s="125" t="s">
        <v>163</v>
      </c>
      <c r="W94" s="126"/>
    </row>
    <row r="95" spans="1:23" x14ac:dyDescent="0.2">
      <c r="A95" s="114" t="e">
        <f>+IF(AND(Q95="男",OR(#REF!="新規",#REF!="継続")),ROW(),"")</f>
        <v>#REF!</v>
      </c>
      <c r="B95" s="114" t="e">
        <f>+IF(AND(Q95="女",OR(#REF!="新規",#REF!="継続")),ROW(),"")</f>
        <v>#REF!</v>
      </c>
      <c r="C95" s="114" t="str">
        <f>+IF(J95&gt;0,IF(AND(AND(#REF!="追加",Q95="男"),RANK(J95,$J$4:$J$99,0)=1),ROW(),""),"")</f>
        <v/>
      </c>
      <c r="D95" s="114" t="str">
        <f>+IF(J95&gt;0,IF(AND(AND(#REF!="追加",Q95="女"),RANK(J95,$J$4:$J$99,0)=1),ROW(),""),"")</f>
        <v/>
      </c>
      <c r="E95" s="114" t="e">
        <f t="shared" si="8"/>
        <v>#REF!</v>
      </c>
      <c r="F95" s="114" t="e">
        <f t="shared" si="9"/>
        <v>#REF!</v>
      </c>
      <c r="G95" s="114" t="str">
        <f t="shared" si="10"/>
        <v/>
      </c>
      <c r="H95" s="114" t="str">
        <f t="shared" si="11"/>
        <v/>
      </c>
      <c r="I95" s="115">
        <v>92</v>
      </c>
      <c r="J95" s="116"/>
      <c r="K95" s="117"/>
      <c r="L95" s="118" t="e">
        <f>#REF!</f>
        <v>#REF!</v>
      </c>
      <c r="M95" s="119"/>
      <c r="N95" s="120"/>
      <c r="O95" s="120"/>
      <c r="P95" s="121"/>
      <c r="Q95" s="122"/>
      <c r="R95" s="123"/>
      <c r="S95" s="123"/>
      <c r="T95" s="123"/>
      <c r="U95" s="124" t="e">
        <f>#REF!</f>
        <v>#REF!</v>
      </c>
      <c r="V95" s="125" t="s">
        <v>163</v>
      </c>
      <c r="W95" s="126"/>
    </row>
    <row r="96" spans="1:23" x14ac:dyDescent="0.2">
      <c r="A96" s="114" t="e">
        <f>+IF(AND(Q96="男",OR(#REF!="新規",#REF!="継続")),ROW(),"")</f>
        <v>#REF!</v>
      </c>
      <c r="B96" s="114" t="e">
        <f>+IF(AND(Q96="女",OR(#REF!="新規",#REF!="継続")),ROW(),"")</f>
        <v>#REF!</v>
      </c>
      <c r="C96" s="114" t="str">
        <f>+IF(J96&gt;0,IF(AND(AND(#REF!="追加",Q96="男"),RANK(J96,$J$4:$J$99,0)=1),ROW(),""),"")</f>
        <v/>
      </c>
      <c r="D96" s="114" t="str">
        <f>+IF(J96&gt;0,IF(AND(AND(#REF!="追加",Q96="女"),RANK(J96,$J$4:$J$99,0)=1),ROW(),""),"")</f>
        <v/>
      </c>
      <c r="E96" s="114" t="e">
        <f t="shared" si="8"/>
        <v>#REF!</v>
      </c>
      <c r="F96" s="114" t="e">
        <f t="shared" si="9"/>
        <v>#REF!</v>
      </c>
      <c r="G96" s="114" t="str">
        <f t="shared" si="10"/>
        <v/>
      </c>
      <c r="H96" s="114" t="str">
        <f t="shared" si="11"/>
        <v/>
      </c>
      <c r="I96" s="115">
        <v>93</v>
      </c>
      <c r="J96" s="116"/>
      <c r="K96" s="117"/>
      <c r="L96" s="118" t="e">
        <f>#REF!</f>
        <v>#REF!</v>
      </c>
      <c r="M96" s="119"/>
      <c r="N96" s="120"/>
      <c r="O96" s="120"/>
      <c r="P96" s="121"/>
      <c r="Q96" s="122"/>
      <c r="R96" s="123"/>
      <c r="S96" s="123"/>
      <c r="T96" s="123"/>
      <c r="U96" s="124" t="e">
        <f>#REF!</f>
        <v>#REF!</v>
      </c>
      <c r="V96" s="125" t="s">
        <v>163</v>
      </c>
      <c r="W96" s="126"/>
    </row>
    <row r="97" spans="1:23" x14ac:dyDescent="0.2">
      <c r="A97" s="114" t="e">
        <f>+IF(AND(Q97="男",OR(#REF!="新規",#REF!="継続")),ROW(),"")</f>
        <v>#REF!</v>
      </c>
      <c r="B97" s="114" t="e">
        <f>+IF(AND(Q97="女",OR(#REF!="新規",#REF!="継続")),ROW(),"")</f>
        <v>#REF!</v>
      </c>
      <c r="C97" s="114" t="str">
        <f>+IF(J97&gt;0,IF(AND(AND(#REF!="追加",Q97="男"),RANK(J97,$J$4:$J$99,0)=1),ROW(),""),"")</f>
        <v/>
      </c>
      <c r="D97" s="114" t="str">
        <f>+IF(J97&gt;0,IF(AND(AND(#REF!="追加",Q97="女"),RANK(J97,$J$4:$J$99,0)=1),ROW(),""),"")</f>
        <v/>
      </c>
      <c r="E97" s="114" t="e">
        <f t="shared" si="8"/>
        <v>#REF!</v>
      </c>
      <c r="F97" s="114" t="e">
        <f t="shared" si="9"/>
        <v>#REF!</v>
      </c>
      <c r="G97" s="114" t="str">
        <f t="shared" si="10"/>
        <v/>
      </c>
      <c r="H97" s="114" t="str">
        <f t="shared" si="11"/>
        <v/>
      </c>
      <c r="I97" s="115">
        <v>94</v>
      </c>
      <c r="J97" s="116"/>
      <c r="K97" s="117"/>
      <c r="L97" s="118" t="e">
        <f>#REF!</f>
        <v>#REF!</v>
      </c>
      <c r="M97" s="119"/>
      <c r="N97" s="120"/>
      <c r="O97" s="120"/>
      <c r="P97" s="121"/>
      <c r="Q97" s="122"/>
      <c r="R97" s="123"/>
      <c r="S97" s="123"/>
      <c r="T97" s="123"/>
      <c r="U97" s="124" t="e">
        <f>#REF!</f>
        <v>#REF!</v>
      </c>
      <c r="V97" s="125" t="s">
        <v>163</v>
      </c>
      <c r="W97" s="126"/>
    </row>
    <row r="98" spans="1:23" x14ac:dyDescent="0.2">
      <c r="A98" s="114" t="e">
        <f>+IF(AND(Q98="男",OR(#REF!="新規",#REF!="継続")),ROW(),"")</f>
        <v>#REF!</v>
      </c>
      <c r="B98" s="114" t="e">
        <f>+IF(AND(Q98="女",OR(#REF!="新規",#REF!="継続")),ROW(),"")</f>
        <v>#REF!</v>
      </c>
      <c r="C98" s="114" t="str">
        <f>+IF(J98&gt;0,IF(AND(AND(#REF!="追加",Q98="男"),RANK(J98,$J$4:$J$99,0)=1),ROW(),""),"")</f>
        <v/>
      </c>
      <c r="D98" s="114" t="str">
        <f>+IF(J98&gt;0,IF(AND(AND(#REF!="追加",Q98="女"),RANK(J98,$J$4:$J$99,0)=1),ROW(),""),"")</f>
        <v/>
      </c>
      <c r="E98" s="114" t="e">
        <f t="shared" si="8"/>
        <v>#REF!</v>
      </c>
      <c r="F98" s="114" t="e">
        <f t="shared" si="9"/>
        <v>#REF!</v>
      </c>
      <c r="G98" s="114" t="str">
        <f t="shared" si="10"/>
        <v/>
      </c>
      <c r="H98" s="114" t="str">
        <f t="shared" si="11"/>
        <v/>
      </c>
      <c r="I98" s="115">
        <v>95</v>
      </c>
      <c r="J98" s="116"/>
      <c r="K98" s="117"/>
      <c r="L98" s="118" t="e">
        <f>#REF!</f>
        <v>#REF!</v>
      </c>
      <c r="M98" s="119"/>
      <c r="N98" s="120"/>
      <c r="O98" s="120"/>
      <c r="P98" s="121"/>
      <c r="Q98" s="122"/>
      <c r="R98" s="123"/>
      <c r="S98" s="123"/>
      <c r="T98" s="123"/>
      <c r="U98" s="124" t="e">
        <f>#REF!</f>
        <v>#REF!</v>
      </c>
      <c r="V98" s="125" t="s">
        <v>163</v>
      </c>
      <c r="W98" s="126"/>
    </row>
    <row r="99" spans="1:23" x14ac:dyDescent="0.2">
      <c r="A99" s="114" t="e">
        <f>+IF(AND(Q99="男",OR(#REF!="新規",#REF!="継続")),ROW(),"")</f>
        <v>#REF!</v>
      </c>
      <c r="B99" s="114" t="e">
        <f>+IF(AND(Q99="女",OR(#REF!="新規",#REF!="継続")),ROW(),"")</f>
        <v>#REF!</v>
      </c>
      <c r="C99" s="114" t="str">
        <f>+IF(J99&gt;0,IF(AND(AND(#REF!="追加",Q99="男"),RANK(J99,$J$4:$J$99,0)=1),ROW(),""),"")</f>
        <v/>
      </c>
      <c r="D99" s="114" t="str">
        <f>+IF(J99&gt;0,IF(AND(AND(#REF!="追加",Q99="女"),RANK(J99,$J$4:$J$99,0)=1),ROW(),""),"")</f>
        <v/>
      </c>
      <c r="E99" s="114" t="e">
        <f t="shared" si="8"/>
        <v>#REF!</v>
      </c>
      <c r="F99" s="114" t="e">
        <f t="shared" si="9"/>
        <v>#REF!</v>
      </c>
      <c r="G99" s="114" t="str">
        <f t="shared" si="10"/>
        <v/>
      </c>
      <c r="H99" s="114" t="str">
        <f t="shared" si="11"/>
        <v/>
      </c>
      <c r="I99" s="115">
        <v>96</v>
      </c>
      <c r="J99" s="116"/>
      <c r="K99" s="117"/>
      <c r="L99" s="118" t="e">
        <f>#REF!</f>
        <v>#REF!</v>
      </c>
      <c r="M99" s="119"/>
      <c r="N99" s="120"/>
      <c r="O99" s="120"/>
      <c r="P99" s="121"/>
      <c r="Q99" s="122"/>
      <c r="R99" s="123"/>
      <c r="S99" s="123"/>
      <c r="T99" s="123"/>
      <c r="U99" s="124" t="e">
        <f>#REF!</f>
        <v>#REF!</v>
      </c>
      <c r="V99" s="125" t="s">
        <v>163</v>
      </c>
      <c r="W99" s="126"/>
    </row>
    <row r="100" spans="1:23" x14ac:dyDescent="0.2">
      <c r="A100" s="114" t="e">
        <f>+IF(AND(Q100="男",OR(#REF!="新規",#REF!="継続")),ROW(),"")</f>
        <v>#REF!</v>
      </c>
      <c r="B100" s="114" t="e">
        <f>+IF(AND(Q100="女",OR(#REF!="新規",#REF!="継続")),ROW(),"")</f>
        <v>#REF!</v>
      </c>
      <c r="C100" s="114" t="str">
        <f>+IF(J100&gt;0,IF(AND(AND(#REF!="追加",Q100="男"),RANK(J100,$J$4:$J$99,0)=1),ROW(),""),"")</f>
        <v/>
      </c>
      <c r="D100" s="114" t="str">
        <f>+IF(J100&gt;0,IF(AND(AND(#REF!="追加",Q100="女"),RANK(J100,$J$4:$J$99,0)=1),ROW(),""),"")</f>
        <v/>
      </c>
      <c r="E100" s="114" t="e">
        <f t="shared" si="8"/>
        <v>#REF!</v>
      </c>
      <c r="F100" s="114" t="e">
        <f t="shared" si="9"/>
        <v>#REF!</v>
      </c>
      <c r="G100" s="114" t="str">
        <f t="shared" si="10"/>
        <v/>
      </c>
      <c r="H100" s="114" t="str">
        <f t="shared" si="11"/>
        <v/>
      </c>
      <c r="I100" s="115">
        <v>97</v>
      </c>
      <c r="J100" s="116"/>
      <c r="K100" s="117"/>
      <c r="L100" s="118" t="e">
        <f>#REF!</f>
        <v>#REF!</v>
      </c>
      <c r="M100" s="119"/>
      <c r="N100" s="120"/>
      <c r="O100" s="120"/>
      <c r="P100" s="121"/>
      <c r="Q100" s="122"/>
      <c r="R100" s="123"/>
      <c r="S100" s="123"/>
      <c r="T100" s="123"/>
      <c r="U100" s="124" t="e">
        <f>#REF!</f>
        <v>#REF!</v>
      </c>
      <c r="V100" s="125" t="s">
        <v>163</v>
      </c>
      <c r="W100" s="126"/>
    </row>
    <row r="101" spans="1:23" x14ac:dyDescent="0.2">
      <c r="A101" s="114" t="e">
        <f>+IF(AND(Q101="男",OR(#REF!="新規",#REF!="継続")),ROW(),"")</f>
        <v>#REF!</v>
      </c>
      <c r="B101" s="114" t="e">
        <f>+IF(AND(Q101="女",OR(#REF!="新規",#REF!="継続")),ROW(),"")</f>
        <v>#REF!</v>
      </c>
      <c r="C101" s="114" t="str">
        <f>+IF(J101&gt;0,IF(AND(AND(#REF!="追加",Q101="男"),RANK(J101,$J$4:$J$99,0)=1),ROW(),""),"")</f>
        <v/>
      </c>
      <c r="D101" s="114" t="str">
        <f>+IF(J101&gt;0,IF(AND(AND(#REF!="追加",Q101="女"),RANK(J101,$J$4:$J$99,0)=1),ROW(),""),"")</f>
        <v/>
      </c>
      <c r="E101" s="114" t="e">
        <f t="shared" si="8"/>
        <v>#REF!</v>
      </c>
      <c r="F101" s="114" t="e">
        <f t="shared" si="9"/>
        <v>#REF!</v>
      </c>
      <c r="G101" s="114" t="str">
        <f t="shared" si="10"/>
        <v/>
      </c>
      <c r="H101" s="114" t="str">
        <f t="shared" si="11"/>
        <v/>
      </c>
      <c r="I101" s="115">
        <v>98</v>
      </c>
      <c r="J101" s="116"/>
      <c r="K101" s="117"/>
      <c r="L101" s="118" t="e">
        <f>#REF!</f>
        <v>#REF!</v>
      </c>
      <c r="M101" s="119"/>
      <c r="N101" s="120"/>
      <c r="O101" s="120"/>
      <c r="P101" s="121"/>
      <c r="Q101" s="122"/>
      <c r="R101" s="123"/>
      <c r="S101" s="123"/>
      <c r="T101" s="123"/>
      <c r="U101" s="124" t="e">
        <f>#REF!</f>
        <v>#REF!</v>
      </c>
      <c r="V101" s="125" t="s">
        <v>163</v>
      </c>
      <c r="W101" s="126"/>
    </row>
    <row r="102" spans="1:23" x14ac:dyDescent="0.2">
      <c r="A102" s="114" t="e">
        <f>+IF(AND(Q102="男",OR(#REF!="新規",#REF!="継続")),ROW(),"")</f>
        <v>#REF!</v>
      </c>
      <c r="B102" s="114" t="e">
        <f>+IF(AND(Q102="女",OR(#REF!="新規",#REF!="継続")),ROW(),"")</f>
        <v>#REF!</v>
      </c>
      <c r="C102" s="114" t="str">
        <f>+IF(J102&gt;0,IF(AND(AND(#REF!="追加",Q102="男"),RANK(J102,$J$4:$J$99,0)=1),ROW(),""),"")</f>
        <v/>
      </c>
      <c r="D102" s="114" t="str">
        <f>+IF(J102&gt;0,IF(AND(AND(#REF!="追加",Q102="女"),RANK(J102,$J$4:$J$99,0)=1),ROW(),""),"")</f>
        <v/>
      </c>
      <c r="E102" s="114" t="e">
        <f t="shared" si="8"/>
        <v>#REF!</v>
      </c>
      <c r="F102" s="114" t="e">
        <f t="shared" si="9"/>
        <v>#REF!</v>
      </c>
      <c r="G102" s="114" t="str">
        <f t="shared" si="10"/>
        <v/>
      </c>
      <c r="H102" s="114" t="str">
        <f t="shared" si="11"/>
        <v/>
      </c>
      <c r="I102" s="115">
        <v>99</v>
      </c>
      <c r="J102" s="116"/>
      <c r="K102" s="117"/>
      <c r="L102" s="118" t="e">
        <f>#REF!</f>
        <v>#REF!</v>
      </c>
      <c r="M102" s="119"/>
      <c r="N102" s="120"/>
      <c r="O102" s="120"/>
      <c r="P102" s="121"/>
      <c r="Q102" s="122"/>
      <c r="R102" s="123"/>
      <c r="S102" s="123"/>
      <c r="T102" s="123"/>
      <c r="U102" s="124" t="e">
        <f>#REF!</f>
        <v>#REF!</v>
      </c>
      <c r="V102" s="125" t="s">
        <v>163</v>
      </c>
      <c r="W102" s="126"/>
    </row>
    <row r="103" spans="1:23" x14ac:dyDescent="0.2">
      <c r="A103" s="114" t="e">
        <f>+IF(AND(Q103="男",OR(#REF!="新規",#REF!="継続")),ROW(),"")</f>
        <v>#REF!</v>
      </c>
      <c r="B103" s="114" t="e">
        <f>+IF(AND(Q103="女",OR(#REF!="新規",#REF!="継続")),ROW(),"")</f>
        <v>#REF!</v>
      </c>
      <c r="C103" s="114" t="str">
        <f>+IF(J103&gt;0,IF(AND(AND(#REF!="追加",Q103="男"),RANK(J103,$J$4:$J$99,0)=1),ROW(),""),"")</f>
        <v/>
      </c>
      <c r="D103" s="114" t="str">
        <f>+IF(J103&gt;0,IF(AND(AND(#REF!="追加",Q103="女"),RANK(J103,$J$4:$J$99,0)=1),ROW(),""),"")</f>
        <v/>
      </c>
      <c r="E103" s="114" t="e">
        <f t="shared" si="8"/>
        <v>#REF!</v>
      </c>
      <c r="F103" s="114" t="e">
        <f t="shared" si="9"/>
        <v>#REF!</v>
      </c>
      <c r="G103" s="114" t="str">
        <f t="shared" si="10"/>
        <v/>
      </c>
      <c r="H103" s="114" t="str">
        <f t="shared" si="11"/>
        <v/>
      </c>
      <c r="I103" s="115">
        <v>100</v>
      </c>
      <c r="J103" s="116"/>
      <c r="K103" s="117"/>
      <c r="L103" s="118" t="e">
        <f>#REF!</f>
        <v>#REF!</v>
      </c>
      <c r="M103" s="119"/>
      <c r="N103" s="120"/>
      <c r="O103" s="120"/>
      <c r="P103" s="121"/>
      <c r="Q103" s="122"/>
      <c r="R103" s="123"/>
      <c r="S103" s="123"/>
      <c r="T103" s="123"/>
      <c r="U103" s="124" t="e">
        <f>#REF!</f>
        <v>#REF!</v>
      </c>
      <c r="V103" s="125" t="s">
        <v>163</v>
      </c>
      <c r="W103" s="126"/>
    </row>
  </sheetData>
  <sheetProtection password="8DEE" sheet="1" sort="0"/>
  <protectedRanges>
    <protectedRange sqref="M4:P103" name="範囲1"/>
  </protectedRanges>
  <mergeCells count="15">
    <mergeCell ref="X5:AA5"/>
    <mergeCell ref="R2:T2"/>
    <mergeCell ref="U2:U3"/>
    <mergeCell ref="Y2:AA2"/>
    <mergeCell ref="X4:AA4"/>
    <mergeCell ref="J1:L1"/>
    <mergeCell ref="U1:V1"/>
    <mergeCell ref="V2:V3"/>
    <mergeCell ref="X3:AA3"/>
    <mergeCell ref="A1:H1"/>
    <mergeCell ref="Q2:Q3"/>
    <mergeCell ref="I2:I3"/>
    <mergeCell ref="K2:K3"/>
    <mergeCell ref="L2:M2"/>
    <mergeCell ref="P2:P3"/>
  </mergeCells>
  <phoneticPr fontId="2"/>
  <dataValidations count="7">
    <dataValidation type="list" imeMode="disabled" allowBlank="1" showInputMessage="1" showErrorMessage="1" promptTitle="性別入力" prompt="性別を選択してください" sqref="Q4:Q103" xr:uid="{00000000-0002-0000-0000-000000000000}">
      <formula1>"男,女"</formula1>
    </dataValidation>
    <dataValidation allowBlank="1" showInputMessage="1" showErrorMessage="1" promptTitle="氏名の入力" prompt="姓と名の間は全角スペースを入力してください_x000a_例：　高橋　尚子" sqref="N4:N103" xr:uid="{00000000-0002-0000-0000-000001000000}"/>
    <dataValidation type="whole" imeMode="disabled" allowBlank="1" showInputMessage="1" promptTitle="生年月日入力" prompt="生年月日の日を入力してください_x000a_" sqref="T4:T103" xr:uid="{00000000-0002-0000-0000-000002000000}">
      <formula1>1</formula1>
      <formula2>31</formula2>
    </dataValidation>
    <dataValidation type="whole" imeMode="disabled" allowBlank="1" showInputMessage="1" showErrorMessage="1" promptTitle="月入力" prompt="生年月日の月を入力してください" sqref="S4:S103" xr:uid="{00000000-0002-0000-0000-000003000000}">
      <formula1>1</formula1>
      <formula2>12</formula2>
    </dataValidation>
    <dataValidation type="whole" imeMode="disabled" allowBlank="1" showInputMessage="1" showErrorMessage="1" errorTitle="エラー" error="規定外の数値が入力されました。" promptTitle="生年入力" prompt="生年を入力してください_x000a_西暦の下二桁のみ入力してください_x000a_（例：1988→88）" sqref="R4:R103" xr:uid="{00000000-0002-0000-0000-000004000000}">
      <formula1>0</formula1>
      <formula2>99</formula2>
    </dataValidation>
    <dataValidation type="whole" imeMode="disabled" allowBlank="1" showInputMessage="1" showErrorMessage="1" promptTitle="学年入力" prompt="学年を入力してください" sqref="P4:P103" xr:uid="{00000000-0002-0000-0000-000005000000}">
      <formula1>1</formula1>
      <formula2>6</formula2>
    </dataValidation>
    <dataValidation imeMode="fullKatakana" allowBlank="1" showInputMessage="1" promptTitle="フリガナ" prompt="全角カタカナで入力して姓と名の間は全角1文字スペースを入力してください_x000a_例：タカハシ　ナオコ" sqref="O4:O103" xr:uid="{00000000-0002-0000-0000-000006000000}"/>
  </dataValidations>
  <printOptions horizontalCentered="1"/>
  <pageMargins left="0.39370078740157483" right="0.39370078740157483" top="0.98425196850393704" bottom="0.98425196850393704" header="0.51181102362204722" footer="0.51181102362204722"/>
  <pageSetup paperSize="1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S42"/>
  <sheetViews>
    <sheetView zoomScale="90" zoomScaleNormal="90" workbookViewId="0">
      <selection activeCell="G10" sqref="G10"/>
    </sheetView>
  </sheetViews>
  <sheetFormatPr defaultRowHeight="13.2" x14ac:dyDescent="0.2"/>
  <cols>
    <col min="1" max="1" width="5.5546875" style="23" customWidth="1"/>
    <col min="2" max="2" width="6.5546875" customWidth="1"/>
    <col min="3" max="4" width="15.5546875" customWidth="1"/>
    <col min="7" max="8" width="10.5546875" customWidth="1"/>
    <col min="10" max="11" width="5.5546875" customWidth="1"/>
    <col min="12" max="12" width="6.5546875" customWidth="1"/>
    <col min="13" max="13" width="12.5546875" customWidth="1"/>
    <col min="14" max="14" width="15.5546875" customWidth="1"/>
    <col min="16" max="16" width="9.21875" customWidth="1"/>
    <col min="17" max="19" width="9.21875" hidden="1" customWidth="1"/>
    <col min="20" max="20" width="9.21875" customWidth="1"/>
  </cols>
  <sheetData>
    <row r="1" spans="1:19" ht="23.25" customHeight="1" thickBot="1" x14ac:dyDescent="0.25">
      <c r="A1" s="54" t="s">
        <v>139</v>
      </c>
      <c r="H1" s="47"/>
      <c r="I1" s="14" t="s">
        <v>111</v>
      </c>
    </row>
    <row r="2" spans="1:19" ht="17.25" customHeight="1" x14ac:dyDescent="0.2">
      <c r="A2" s="174" t="s">
        <v>0</v>
      </c>
      <c r="B2" s="175"/>
      <c r="C2" s="95"/>
      <c r="D2" s="96" t="s">
        <v>12</v>
      </c>
    </row>
    <row r="3" spans="1:19" ht="17.25" customHeight="1" x14ac:dyDescent="0.2">
      <c r="A3" s="172" t="s">
        <v>56</v>
      </c>
      <c r="B3" s="173"/>
      <c r="C3" s="168"/>
      <c r="D3" s="169"/>
    </row>
    <row r="4" spans="1:19" ht="17.25" customHeight="1" x14ac:dyDescent="0.2">
      <c r="A4" s="170" t="s">
        <v>57</v>
      </c>
      <c r="B4" s="171"/>
      <c r="C4" s="168"/>
      <c r="D4" s="169"/>
    </row>
    <row r="5" spans="1:19" ht="17.25" customHeight="1" thickBot="1" x14ac:dyDescent="0.25">
      <c r="A5" s="188" t="s">
        <v>58</v>
      </c>
      <c r="B5" s="189"/>
      <c r="C5" s="186"/>
      <c r="D5" s="187"/>
      <c r="E5" s="131" t="s">
        <v>168</v>
      </c>
    </row>
    <row r="6" spans="1:19" ht="17.25" customHeight="1" thickBot="1" x14ac:dyDescent="0.25">
      <c r="A6" s="180" t="s">
        <v>67</v>
      </c>
      <c r="B6" s="181"/>
      <c r="C6" s="178"/>
      <c r="D6" s="179"/>
      <c r="E6" s="74" t="s">
        <v>167</v>
      </c>
    </row>
    <row r="7" spans="1:19" ht="17.25" customHeight="1" x14ac:dyDescent="0.2">
      <c r="A7"/>
      <c r="F7" s="74" t="s">
        <v>110</v>
      </c>
    </row>
    <row r="8" spans="1:19" ht="17.25" customHeight="1" thickBot="1" x14ac:dyDescent="0.25"/>
    <row r="9" spans="1:19" ht="23.25" customHeight="1" thickBot="1" x14ac:dyDescent="0.25">
      <c r="A9" s="54" t="s">
        <v>55</v>
      </c>
      <c r="F9" s="73" t="s">
        <v>66</v>
      </c>
      <c r="G9" s="176" t="s">
        <v>182</v>
      </c>
      <c r="H9" s="177"/>
      <c r="J9" s="54" t="s">
        <v>179</v>
      </c>
      <c r="K9" s="54"/>
    </row>
    <row r="10" spans="1:19" ht="17.25" customHeight="1" thickBot="1" x14ac:dyDescent="0.25">
      <c r="A10" s="38" t="s">
        <v>142</v>
      </c>
      <c r="B10" s="42" t="s">
        <v>36</v>
      </c>
      <c r="C10" s="33" t="s">
        <v>37</v>
      </c>
      <c r="D10" s="34" t="s">
        <v>47</v>
      </c>
      <c r="E10" s="33" t="s">
        <v>2</v>
      </c>
      <c r="F10" s="33" t="s">
        <v>29</v>
      </c>
      <c r="G10" s="33" t="s">
        <v>38</v>
      </c>
      <c r="H10" s="35" t="s">
        <v>4</v>
      </c>
      <c r="J10" s="38"/>
      <c r="K10" s="42" t="s">
        <v>142</v>
      </c>
      <c r="L10" s="133" t="s">
        <v>36</v>
      </c>
      <c r="M10" s="33" t="s">
        <v>37</v>
      </c>
      <c r="N10" s="34" t="s">
        <v>47</v>
      </c>
      <c r="O10" s="35" t="s">
        <v>2</v>
      </c>
      <c r="Q10" s="8" t="s">
        <v>48</v>
      </c>
      <c r="R10" t="s">
        <v>69</v>
      </c>
      <c r="S10" t="s">
        <v>70</v>
      </c>
    </row>
    <row r="11" spans="1:19" ht="17.25" customHeight="1" x14ac:dyDescent="0.2">
      <c r="A11" s="39">
        <v>1</v>
      </c>
      <c r="B11" s="43"/>
      <c r="C11" s="36" t="str">
        <f>IF(B11="","",(VLOOKUP(B11,競技者データ!$M$4:$R$2998,2,FALSE)))</f>
        <v/>
      </c>
      <c r="D11" s="37" t="str">
        <f>IF(B11="","",(VLOOKUP(B11,競技者データ!$M$4:$R$2998,3,FALSE)))</f>
        <v/>
      </c>
      <c r="E11" s="36" t="str">
        <f>IF(B11="","",(VLOOKUP(B11,競技者データ!$M$4:$R$2998,4,FALSE)))</f>
        <v/>
      </c>
      <c r="F11" s="68"/>
      <c r="G11" s="46"/>
      <c r="H11" s="132"/>
      <c r="J11" s="39" t="s">
        <v>39</v>
      </c>
      <c r="K11" s="137"/>
      <c r="L11" s="134" t="str">
        <f>IF(K11="","",(VLOOKUP(K11,$A$11:$E$20,2,FALSE)))</f>
        <v/>
      </c>
      <c r="M11" s="36" t="str">
        <f>IF(K11="","",(VLOOKUP(K11,$A$11:$E$20,3,FALSE)))</f>
        <v/>
      </c>
      <c r="N11" s="37" t="str">
        <f>IF(K11="","",(VLOOKUP(K11,$A$11:$E$20,4,FALSE)))</f>
        <v/>
      </c>
      <c r="O11" s="51" t="str">
        <f>IF(K11="","",(VLOOKUP(K11,$A$11:$E$20,5,FALSE)))</f>
        <v/>
      </c>
      <c r="Q11" t="s">
        <v>49</v>
      </c>
      <c r="R11" t="s">
        <v>68</v>
      </c>
      <c r="S11" t="s">
        <v>71</v>
      </c>
    </row>
    <row r="12" spans="1:19" ht="17.25" customHeight="1" x14ac:dyDescent="0.2">
      <c r="A12" s="40">
        <v>2</v>
      </c>
      <c r="B12" s="44"/>
      <c r="C12" s="29" t="str">
        <f>IF(B12="","",(VLOOKUP(B12,競技者データ!$M$4:$R$2998,2,FALSE)))</f>
        <v/>
      </c>
      <c r="D12" s="30" t="str">
        <f>IF(B12="","",(VLOOKUP(B12,競技者データ!$M$4:$R$2998,3,FALSE)))</f>
        <v/>
      </c>
      <c r="E12" s="29" t="str">
        <f>IF(B12="","",(VLOOKUP(B12,競技者データ!$M$4:$R$2998,4,FALSE)))</f>
        <v/>
      </c>
      <c r="F12" s="69"/>
      <c r="G12" s="47"/>
      <c r="H12" s="48"/>
      <c r="J12" s="40" t="s">
        <v>40</v>
      </c>
      <c r="K12" s="138"/>
      <c r="L12" s="135" t="str">
        <f t="shared" ref="L12:L18" si="0">IF(K12="","",(VLOOKUP(K12,$A$11:$E$20,2,FALSE)))</f>
        <v/>
      </c>
      <c r="M12" s="29" t="str">
        <f t="shared" ref="M12:M18" si="1">IF(K12="","",(VLOOKUP(K12,$A$11:$E$20,3,FALSE)))</f>
        <v/>
      </c>
      <c r="N12" s="30" t="str">
        <f t="shared" ref="N12:N18" si="2">IF(K12="","",(VLOOKUP(K12,$A$11:$E$20,4,FALSE)))</f>
        <v/>
      </c>
      <c r="O12" s="52" t="str">
        <f t="shared" ref="O12:O18" si="3">IF(K12="","",(VLOOKUP(K12,$A$11:$E$20,5,FALSE)))</f>
        <v/>
      </c>
      <c r="Q12" t="s">
        <v>51</v>
      </c>
    </row>
    <row r="13" spans="1:19" ht="17.25" customHeight="1" x14ac:dyDescent="0.2">
      <c r="A13" s="40">
        <v>3</v>
      </c>
      <c r="B13" s="44"/>
      <c r="C13" s="29" t="str">
        <f>IF(B13="","",(VLOOKUP(B13,競技者データ!$M$4:$R$2998,2,FALSE)))</f>
        <v/>
      </c>
      <c r="D13" s="30" t="str">
        <f>IF(B13="","",(VLOOKUP(B13,競技者データ!$M$4:$R$2998,3,FALSE)))</f>
        <v/>
      </c>
      <c r="E13" s="29" t="str">
        <f>IF(B13="","",(VLOOKUP(B13,競技者データ!$M$4:$R$2998,4,FALSE)))</f>
        <v/>
      </c>
      <c r="F13" s="69"/>
      <c r="G13" s="47"/>
      <c r="H13" s="48"/>
      <c r="J13" s="40" t="s">
        <v>41</v>
      </c>
      <c r="K13" s="138"/>
      <c r="L13" s="135" t="str">
        <f t="shared" si="0"/>
        <v/>
      </c>
      <c r="M13" s="29" t="str">
        <f t="shared" si="1"/>
        <v/>
      </c>
      <c r="N13" s="30" t="str">
        <f t="shared" si="2"/>
        <v/>
      </c>
      <c r="O13" s="52" t="str">
        <f t="shared" si="3"/>
        <v/>
      </c>
      <c r="Q13" t="s">
        <v>50</v>
      </c>
    </row>
    <row r="14" spans="1:19" ht="17.25" customHeight="1" x14ac:dyDescent="0.2">
      <c r="A14" s="40">
        <v>4</v>
      </c>
      <c r="B14" s="44"/>
      <c r="C14" s="29" t="str">
        <f>IF(B14="","",(VLOOKUP(B14,競技者データ!$M$4:$R$2998,2,FALSE)))</f>
        <v/>
      </c>
      <c r="D14" s="30" t="str">
        <f>IF(B14="","",(VLOOKUP(B14,競技者データ!$M$4:$R$2998,3,FALSE)))</f>
        <v/>
      </c>
      <c r="E14" s="29" t="str">
        <f>IF(B14="","",(VLOOKUP(B14,競技者データ!$M$4:$R$2998,4,FALSE)))</f>
        <v/>
      </c>
      <c r="F14" s="69"/>
      <c r="G14" s="47"/>
      <c r="H14" s="48"/>
      <c r="J14" s="40" t="s">
        <v>42</v>
      </c>
      <c r="K14" s="138"/>
      <c r="L14" s="135" t="str">
        <f t="shared" si="0"/>
        <v/>
      </c>
      <c r="M14" s="29" t="str">
        <f t="shared" si="1"/>
        <v/>
      </c>
      <c r="N14" s="30" t="str">
        <f t="shared" si="2"/>
        <v/>
      </c>
      <c r="O14" s="52" t="str">
        <f t="shared" si="3"/>
        <v/>
      </c>
      <c r="Q14" t="s">
        <v>52</v>
      </c>
    </row>
    <row r="15" spans="1:19" ht="17.25" customHeight="1" x14ac:dyDescent="0.2">
      <c r="A15" s="40">
        <v>5</v>
      </c>
      <c r="B15" s="44"/>
      <c r="C15" s="29" t="str">
        <f>IF(B15="","",(VLOOKUP(B15,競技者データ!$M$4:$R$2998,2,FALSE)))</f>
        <v/>
      </c>
      <c r="D15" s="30" t="str">
        <f>IF(B15="","",(VLOOKUP(B15,競技者データ!$M$4:$R$2998,3,FALSE)))</f>
        <v/>
      </c>
      <c r="E15" s="29" t="str">
        <f>IF(B15="","",(VLOOKUP(B15,競技者データ!$M$4:$R$2998,4,FALSE)))</f>
        <v/>
      </c>
      <c r="F15" s="69"/>
      <c r="G15" s="47"/>
      <c r="H15" s="48"/>
      <c r="J15" s="40" t="s">
        <v>43</v>
      </c>
      <c r="K15" s="138"/>
      <c r="L15" s="135" t="str">
        <f t="shared" si="0"/>
        <v/>
      </c>
      <c r="M15" s="29" t="str">
        <f t="shared" si="1"/>
        <v/>
      </c>
      <c r="N15" s="30" t="str">
        <f t="shared" si="2"/>
        <v/>
      </c>
      <c r="O15" s="52" t="str">
        <f t="shared" si="3"/>
        <v/>
      </c>
      <c r="Q15" t="s">
        <v>54</v>
      </c>
    </row>
    <row r="16" spans="1:19" ht="17.25" customHeight="1" x14ac:dyDescent="0.2">
      <c r="A16" s="40">
        <v>6</v>
      </c>
      <c r="B16" s="44"/>
      <c r="C16" s="29" t="str">
        <f>IF(B16="","",(VLOOKUP(B16,競技者データ!$M$4:$R$2998,2,FALSE)))</f>
        <v/>
      </c>
      <c r="D16" s="30" t="str">
        <f>IF(B16="","",(VLOOKUP(B16,競技者データ!$M$4:$R$2998,3,FALSE)))</f>
        <v/>
      </c>
      <c r="E16" s="29" t="str">
        <f>IF(B16="","",(VLOOKUP(B16,競技者データ!$M$4:$R$2998,4,FALSE)))</f>
        <v/>
      </c>
      <c r="F16" s="47"/>
      <c r="G16" s="47"/>
      <c r="H16" s="48"/>
      <c r="J16" s="40" t="s">
        <v>44</v>
      </c>
      <c r="K16" s="138"/>
      <c r="L16" s="135" t="str">
        <f t="shared" si="0"/>
        <v/>
      </c>
      <c r="M16" s="29" t="str">
        <f t="shared" si="1"/>
        <v/>
      </c>
      <c r="N16" s="30" t="str">
        <f t="shared" si="2"/>
        <v/>
      </c>
      <c r="O16" s="52" t="str">
        <f t="shared" si="3"/>
        <v/>
      </c>
      <c r="Q16" t="s">
        <v>53</v>
      </c>
    </row>
    <row r="17" spans="1:15" ht="17.25" customHeight="1" x14ac:dyDescent="0.2">
      <c r="A17" s="40">
        <v>7</v>
      </c>
      <c r="B17" s="44"/>
      <c r="C17" s="29" t="str">
        <f>IF(B17="","",(VLOOKUP(B17,競技者データ!$M$4:$R$2998,2,FALSE)))</f>
        <v/>
      </c>
      <c r="D17" s="30" t="str">
        <f>IF(B17="","",(VLOOKUP(B17,競技者データ!$M$4:$R$2998,3,FALSE)))</f>
        <v/>
      </c>
      <c r="E17" s="29" t="str">
        <f>IF(B17="","",(VLOOKUP(B17,競技者データ!$M$4:$R$2998,4,FALSE)))</f>
        <v/>
      </c>
      <c r="F17" s="47"/>
      <c r="G17" s="47"/>
      <c r="H17" s="48"/>
      <c r="J17" s="40" t="s">
        <v>45</v>
      </c>
      <c r="K17" s="138"/>
      <c r="L17" s="135" t="str">
        <f t="shared" si="0"/>
        <v/>
      </c>
      <c r="M17" s="29" t="str">
        <f t="shared" si="1"/>
        <v/>
      </c>
      <c r="N17" s="30" t="str">
        <f t="shared" si="2"/>
        <v/>
      </c>
      <c r="O17" s="52" t="str">
        <f t="shared" si="3"/>
        <v/>
      </c>
    </row>
    <row r="18" spans="1:15" ht="17.25" customHeight="1" thickBot="1" x14ac:dyDescent="0.25">
      <c r="A18" s="41">
        <v>8</v>
      </c>
      <c r="B18" s="45"/>
      <c r="C18" s="31" t="str">
        <f>IF(B18="","",(VLOOKUP(B18,競技者データ!$M$4:$R$2998,2,FALSE)))</f>
        <v/>
      </c>
      <c r="D18" s="32" t="str">
        <f>IF(B18="","",(VLOOKUP(B18,競技者データ!$M$4:$R$2998,3,FALSE)))</f>
        <v/>
      </c>
      <c r="E18" s="31" t="str">
        <f>IF(B18="","",(VLOOKUP(B18,競技者データ!$M$4:$R$2998,4,FALSE)))</f>
        <v/>
      </c>
      <c r="F18" s="49"/>
      <c r="G18" s="49"/>
      <c r="H18" s="50"/>
      <c r="J18" s="41" t="s">
        <v>46</v>
      </c>
      <c r="K18" s="139"/>
      <c r="L18" s="136" t="str">
        <f t="shared" si="0"/>
        <v/>
      </c>
      <c r="M18" s="31" t="str">
        <f t="shared" si="1"/>
        <v/>
      </c>
      <c r="N18" s="32" t="str">
        <f t="shared" si="2"/>
        <v/>
      </c>
      <c r="O18" s="53" t="str">
        <f t="shared" si="3"/>
        <v/>
      </c>
    </row>
    <row r="19" spans="1:15" ht="17.25" customHeight="1" thickBot="1" x14ac:dyDescent="0.25">
      <c r="A19" s="58"/>
      <c r="B19" s="59"/>
      <c r="C19" s="59"/>
      <c r="D19" s="60"/>
      <c r="E19" s="59"/>
      <c r="F19" s="59"/>
      <c r="G19" s="182" t="s">
        <v>169</v>
      </c>
      <c r="H19" s="182"/>
      <c r="K19" s="140" t="s">
        <v>169</v>
      </c>
    </row>
    <row r="20" spans="1:15" ht="17.25" customHeight="1" thickBot="1" x14ac:dyDescent="0.25">
      <c r="A20" s="38"/>
      <c r="B20" s="59"/>
      <c r="C20" s="67" t="s">
        <v>37</v>
      </c>
      <c r="D20" s="63" t="s">
        <v>9</v>
      </c>
      <c r="E20" s="64" t="s">
        <v>64</v>
      </c>
      <c r="G20" s="183"/>
      <c r="H20" s="183"/>
      <c r="K20" s="143" t="s">
        <v>170</v>
      </c>
    </row>
    <row r="21" spans="1:15" ht="17.25" customHeight="1" x14ac:dyDescent="0.2">
      <c r="A21" s="174" t="s">
        <v>61</v>
      </c>
      <c r="B21" s="192"/>
      <c r="C21" s="43"/>
      <c r="D21" s="65"/>
      <c r="E21" s="66"/>
      <c r="G21" s="143" t="s">
        <v>177</v>
      </c>
      <c r="H21" s="57"/>
    </row>
    <row r="22" spans="1:15" ht="17.25" customHeight="1" x14ac:dyDescent="0.2">
      <c r="A22" s="172" t="s">
        <v>62</v>
      </c>
      <c r="B22" s="191"/>
      <c r="C22" s="44"/>
      <c r="D22" s="61"/>
      <c r="E22" s="62"/>
      <c r="G22" s="143" t="s">
        <v>178</v>
      </c>
      <c r="H22" s="57"/>
    </row>
    <row r="23" spans="1:15" ht="17.25" customHeight="1" thickBot="1" x14ac:dyDescent="0.25">
      <c r="A23" s="170" t="s">
        <v>63</v>
      </c>
      <c r="B23" s="190"/>
      <c r="C23" s="76"/>
      <c r="D23" s="77"/>
      <c r="E23" s="78"/>
      <c r="H23" s="57"/>
    </row>
    <row r="24" spans="1:15" ht="17.25" customHeight="1" thickBot="1" x14ac:dyDescent="0.25">
      <c r="A24" s="184" t="s">
        <v>35</v>
      </c>
      <c r="B24" s="185"/>
      <c r="C24" s="79"/>
      <c r="D24" s="142"/>
      <c r="E24" s="59"/>
      <c r="F24" s="57"/>
    </row>
    <row r="25" spans="1:15" ht="17.25" customHeight="1" x14ac:dyDescent="0.2"/>
    <row r="26" spans="1:15" ht="17.25" customHeight="1" x14ac:dyDescent="0.2"/>
    <row r="27" spans="1:15" ht="24" customHeight="1" x14ac:dyDescent="0.2"/>
    <row r="28" spans="1:15" ht="17.25" customHeight="1" x14ac:dyDescent="0.2"/>
    <row r="29" spans="1:15" ht="17.25" customHeight="1" x14ac:dyDescent="0.2"/>
    <row r="30" spans="1:15" ht="17.25" customHeight="1" x14ac:dyDescent="0.2"/>
    <row r="31" spans="1:15" ht="17.25" customHeight="1" x14ac:dyDescent="0.2"/>
    <row r="32" spans="1:15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21.75" customHeight="1" x14ac:dyDescent="0.2"/>
    <row r="41" ht="21.75" customHeight="1" x14ac:dyDescent="0.2"/>
    <row r="42" ht="21.75" customHeight="1" x14ac:dyDescent="0.2"/>
  </sheetData>
  <sheetProtection algorithmName="SHA-512" hashValue="2M5FBouK8pGa8/kUJme7RS3jDpReHEu2rXVnNTrxvBQX8xUh68zSC1zkRMT97ZEIR4M/ZnTYazM+TAVetzjTrQ==" saltValue="8twKtGoZuXMS+lUxF/W6+A==" spinCount="100000" sheet="1"/>
  <protectedRanges>
    <protectedRange sqref="C2:D6 G9 B11:B18 F11:H18 K11:K18 C21:E23 C24" name="範囲1"/>
  </protectedRanges>
  <mergeCells count="15">
    <mergeCell ref="G19:H20"/>
    <mergeCell ref="A24:B24"/>
    <mergeCell ref="C5:D5"/>
    <mergeCell ref="A5:B5"/>
    <mergeCell ref="A23:B23"/>
    <mergeCell ref="A22:B22"/>
    <mergeCell ref="A21:B21"/>
    <mergeCell ref="C3:D3"/>
    <mergeCell ref="A4:B4"/>
    <mergeCell ref="A3:B3"/>
    <mergeCell ref="A2:B2"/>
    <mergeCell ref="G9:H9"/>
    <mergeCell ref="C6:D6"/>
    <mergeCell ref="A6:B6"/>
    <mergeCell ref="C4:D4"/>
  </mergeCells>
  <phoneticPr fontId="2"/>
  <dataValidations count="3">
    <dataValidation type="list" allowBlank="1" showInputMessage="1" showErrorMessage="1" sqref="D21:D23" xr:uid="{00000000-0002-0000-0100-000000000000}">
      <formula1>$R$10:$R$11</formula1>
    </dataValidation>
    <dataValidation type="list" allowBlank="1" showInputMessage="1" showErrorMessage="1" sqref="E21:E23" xr:uid="{00000000-0002-0000-0100-000001000000}">
      <formula1>$S$10:$S$11</formula1>
    </dataValidation>
    <dataValidation type="list" allowBlank="1" showInputMessage="1" showErrorMessage="1" sqref="E24 G11:G18 G23" xr:uid="{00000000-0002-0000-0100-000002000000}">
      <formula1>$Q$10:$Q$16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view="pageBreakPreview" zoomScaleNormal="100" workbookViewId="0">
      <selection activeCell="A3" sqref="A3"/>
    </sheetView>
  </sheetViews>
  <sheetFormatPr defaultRowHeight="13.2" x14ac:dyDescent="0.2"/>
  <cols>
    <col min="1" max="1" width="5.5546875" customWidth="1"/>
    <col min="2" max="2" width="15.5546875" customWidth="1"/>
    <col min="3" max="3" width="27.5546875" customWidth="1"/>
    <col min="4" max="5" width="8.5546875" customWidth="1"/>
    <col min="6" max="6" width="4.5546875" customWidth="1"/>
    <col min="7" max="7" width="8.5546875" customWidth="1"/>
    <col min="8" max="8" width="4.5546875" customWidth="1"/>
  </cols>
  <sheetData>
    <row r="1" spans="1:8" x14ac:dyDescent="0.2">
      <c r="G1" s="23" t="s">
        <v>30</v>
      </c>
      <c r="H1" s="23"/>
    </row>
    <row r="2" spans="1:8" ht="21" customHeight="1" x14ac:dyDescent="0.2">
      <c r="A2" s="219" t="s">
        <v>183</v>
      </c>
      <c r="B2" s="219"/>
      <c r="C2" s="219"/>
      <c r="D2" s="219"/>
      <c r="E2" s="219"/>
      <c r="F2" s="219"/>
      <c r="G2" s="219"/>
      <c r="H2" s="219"/>
    </row>
    <row r="3" spans="1:8" ht="18" customHeight="1" x14ac:dyDescent="0.2">
      <c r="G3" s="55" t="s">
        <v>33</v>
      </c>
      <c r="H3" s="56"/>
    </row>
    <row r="4" spans="1:8" ht="30" customHeight="1" x14ac:dyDescent="0.2">
      <c r="A4" s="208" t="s">
        <v>11</v>
      </c>
      <c r="B4" s="208"/>
      <c r="C4" s="26" t="str">
        <f>IF(作業ｼｰﾄ!C2="","",作業ｼｰﾄ!C2)</f>
        <v/>
      </c>
      <c r="D4" s="70" t="s">
        <v>12</v>
      </c>
      <c r="F4" s="1"/>
      <c r="G4" s="210" t="str">
        <f>IF(作業ｼｰﾄ!C6="","",作業ｼｰﾄ!C6)</f>
        <v/>
      </c>
      <c r="H4" s="211"/>
    </row>
    <row r="5" spans="1:8" ht="30" customHeight="1" x14ac:dyDescent="0.2">
      <c r="A5" s="208" t="s">
        <v>60</v>
      </c>
      <c r="B5" s="208"/>
      <c r="C5" s="26" t="str">
        <f>IF(作業ｼｰﾄ!C4="","",作業ｼｰﾄ!C4)</f>
        <v/>
      </c>
      <c r="D5" s="7"/>
      <c r="E5" s="1"/>
      <c r="F5" s="1"/>
      <c r="G5" s="212"/>
      <c r="H5" s="213"/>
    </row>
    <row r="6" spans="1:8" ht="18" customHeight="1" x14ac:dyDescent="0.2">
      <c r="A6" s="197" t="s">
        <v>6</v>
      </c>
      <c r="B6" s="198"/>
      <c r="C6" s="214" t="str">
        <f>IF(作業ｼｰﾄ!C5="","",作業ｼｰﾄ!C5)</f>
        <v/>
      </c>
      <c r="D6" s="19" t="s">
        <v>16</v>
      </c>
      <c r="E6" s="1"/>
      <c r="F6" s="1"/>
    </row>
    <row r="7" spans="1:8" ht="18" customHeight="1" x14ac:dyDescent="0.2">
      <c r="A7" s="215" t="s">
        <v>7</v>
      </c>
      <c r="B7" s="216"/>
      <c r="C7" s="194"/>
      <c r="D7" s="20" t="s">
        <v>25</v>
      </c>
      <c r="E7" s="3" t="s">
        <v>10</v>
      </c>
    </row>
    <row r="8" spans="1:8" ht="18" customHeight="1" x14ac:dyDescent="0.2">
      <c r="A8" s="1"/>
      <c r="B8" s="1"/>
      <c r="C8" s="1"/>
      <c r="D8" s="1"/>
      <c r="E8" s="1"/>
      <c r="F8" s="1"/>
    </row>
    <row r="9" spans="1:8" ht="18" customHeight="1" x14ac:dyDescent="0.2">
      <c r="A9" s="206" t="s">
        <v>142</v>
      </c>
      <c r="B9" s="208" t="s">
        <v>3</v>
      </c>
      <c r="C9" s="9" t="s">
        <v>13</v>
      </c>
      <c r="D9" s="208" t="s">
        <v>2</v>
      </c>
      <c r="E9" s="17" t="s">
        <v>26</v>
      </c>
      <c r="F9" s="197" t="s">
        <v>4</v>
      </c>
      <c r="G9" s="193"/>
      <c r="H9" s="198"/>
    </row>
    <row r="10" spans="1:8" ht="18" customHeight="1" x14ac:dyDescent="0.2">
      <c r="A10" s="207"/>
      <c r="B10" s="208"/>
      <c r="C10" s="10" t="s">
        <v>14</v>
      </c>
      <c r="D10" s="208"/>
      <c r="E10" s="18" t="s">
        <v>27</v>
      </c>
      <c r="F10" s="215"/>
      <c r="G10" s="217"/>
      <c r="H10" s="216"/>
    </row>
    <row r="11" spans="1:8" ht="18" customHeight="1" x14ac:dyDescent="0.2">
      <c r="A11" s="208">
        <v>1</v>
      </c>
      <c r="B11" s="204" t="str">
        <f>IF(作業ｼｰﾄ!B11="","",作業ｼｰﾄ!B11)</f>
        <v/>
      </c>
      <c r="C11" s="9" t="str">
        <f>作業ｼｰﾄ!D11</f>
        <v/>
      </c>
      <c r="D11" s="204" t="str">
        <f>作業ｼｰﾄ!E11</f>
        <v/>
      </c>
      <c r="E11" s="206" t="str">
        <f>IF(作業ｼｰﾄ!F11="","",作業ｼｰﾄ!F11)</f>
        <v/>
      </c>
      <c r="F11" s="197" t="str">
        <f>IF(作業ｼｰﾄ!G11="","",作業ｼｰﾄ!G11)</f>
        <v/>
      </c>
      <c r="G11" s="193"/>
      <c r="H11" s="198"/>
    </row>
    <row r="12" spans="1:8" ht="27" customHeight="1" x14ac:dyDescent="0.2">
      <c r="A12" s="209"/>
      <c r="B12" s="205"/>
      <c r="C12" s="28" t="str">
        <f>作業ｼｰﾄ!C11</f>
        <v/>
      </c>
      <c r="D12" s="205"/>
      <c r="E12" s="207"/>
      <c r="F12" s="194" t="str">
        <f>IF(作業ｼｰﾄ!G11="","",作業ｼｰﾄ!H11)</f>
        <v/>
      </c>
      <c r="G12" s="195"/>
      <c r="H12" s="196"/>
    </row>
    <row r="13" spans="1:8" ht="18" customHeight="1" x14ac:dyDescent="0.2">
      <c r="A13" s="208">
        <v>2</v>
      </c>
      <c r="B13" s="204" t="str">
        <f>IF(作業ｼｰﾄ!B12="","",作業ｼｰﾄ!B12)</f>
        <v/>
      </c>
      <c r="C13" s="9" t="str">
        <f>作業ｼｰﾄ!D12</f>
        <v/>
      </c>
      <c r="D13" s="204" t="str">
        <f>作業ｼｰﾄ!E12</f>
        <v/>
      </c>
      <c r="E13" s="206" t="str">
        <f>IF(作業ｼｰﾄ!F12="","",作業ｼｰﾄ!F12)</f>
        <v/>
      </c>
      <c r="F13" s="197" t="str">
        <f>IF(作業ｼｰﾄ!G12="","",作業ｼｰﾄ!G12)</f>
        <v/>
      </c>
      <c r="G13" s="193"/>
      <c r="H13" s="198"/>
    </row>
    <row r="14" spans="1:8" ht="27" customHeight="1" x14ac:dyDescent="0.2">
      <c r="A14" s="209"/>
      <c r="B14" s="205"/>
      <c r="C14" s="28" t="str">
        <f>作業ｼｰﾄ!C12</f>
        <v/>
      </c>
      <c r="D14" s="205"/>
      <c r="E14" s="207"/>
      <c r="F14" s="194" t="str">
        <f>IF(作業ｼｰﾄ!G12="","",作業ｼｰﾄ!H12)</f>
        <v/>
      </c>
      <c r="G14" s="195"/>
      <c r="H14" s="196"/>
    </row>
    <row r="15" spans="1:8" ht="18" customHeight="1" x14ac:dyDescent="0.2">
      <c r="A15" s="208">
        <v>3</v>
      </c>
      <c r="B15" s="204" t="str">
        <f>IF(作業ｼｰﾄ!B13="","",作業ｼｰﾄ!B13)</f>
        <v/>
      </c>
      <c r="C15" s="9" t="str">
        <f>作業ｼｰﾄ!D13</f>
        <v/>
      </c>
      <c r="D15" s="204" t="str">
        <f>作業ｼｰﾄ!E13</f>
        <v/>
      </c>
      <c r="E15" s="206" t="str">
        <f>IF(作業ｼｰﾄ!F13="","",作業ｼｰﾄ!F13)</f>
        <v/>
      </c>
      <c r="F15" s="197" t="str">
        <f>IF(作業ｼｰﾄ!G13="","",作業ｼｰﾄ!G13)</f>
        <v/>
      </c>
      <c r="G15" s="193"/>
      <c r="H15" s="198"/>
    </row>
    <row r="16" spans="1:8" ht="27" customHeight="1" x14ac:dyDescent="0.2">
      <c r="A16" s="209"/>
      <c r="B16" s="205"/>
      <c r="C16" s="28" t="str">
        <f>作業ｼｰﾄ!C13</f>
        <v/>
      </c>
      <c r="D16" s="205"/>
      <c r="E16" s="207"/>
      <c r="F16" s="194" t="str">
        <f>IF(作業ｼｰﾄ!G13="","",作業ｼｰﾄ!H13)</f>
        <v/>
      </c>
      <c r="G16" s="195"/>
      <c r="H16" s="196"/>
    </row>
    <row r="17" spans="1:8" ht="18" customHeight="1" x14ac:dyDescent="0.2">
      <c r="A17" s="208">
        <v>4</v>
      </c>
      <c r="B17" s="204" t="str">
        <f>IF(作業ｼｰﾄ!B14="","",作業ｼｰﾄ!B14)</f>
        <v/>
      </c>
      <c r="C17" s="9" t="str">
        <f>作業ｼｰﾄ!D14</f>
        <v/>
      </c>
      <c r="D17" s="204" t="str">
        <f>作業ｼｰﾄ!E14</f>
        <v/>
      </c>
      <c r="E17" s="206" t="str">
        <f>IF(作業ｼｰﾄ!F14="","",作業ｼｰﾄ!F14)</f>
        <v/>
      </c>
      <c r="F17" s="197" t="str">
        <f>IF(作業ｼｰﾄ!G14="","",作業ｼｰﾄ!G14)</f>
        <v/>
      </c>
      <c r="G17" s="193"/>
      <c r="H17" s="198"/>
    </row>
    <row r="18" spans="1:8" ht="27" customHeight="1" x14ac:dyDescent="0.2">
      <c r="A18" s="209"/>
      <c r="B18" s="205"/>
      <c r="C18" s="28" t="str">
        <f>作業ｼｰﾄ!C14</f>
        <v/>
      </c>
      <c r="D18" s="205"/>
      <c r="E18" s="207"/>
      <c r="F18" s="194" t="str">
        <f>IF(作業ｼｰﾄ!G14="","",作業ｼｰﾄ!H14)</f>
        <v/>
      </c>
      <c r="G18" s="195"/>
      <c r="H18" s="196"/>
    </row>
    <row r="19" spans="1:8" ht="18" customHeight="1" x14ac:dyDescent="0.2">
      <c r="A19" s="208">
        <v>5</v>
      </c>
      <c r="B19" s="204" t="str">
        <f>IF(作業ｼｰﾄ!B15="","",作業ｼｰﾄ!B15)</f>
        <v/>
      </c>
      <c r="C19" s="9" t="str">
        <f>作業ｼｰﾄ!D15</f>
        <v/>
      </c>
      <c r="D19" s="204" t="str">
        <f>作業ｼｰﾄ!E15</f>
        <v/>
      </c>
      <c r="E19" s="206" t="str">
        <f>IF(作業ｼｰﾄ!F15="","",作業ｼｰﾄ!F15)</f>
        <v/>
      </c>
      <c r="F19" s="197" t="str">
        <f>IF(作業ｼｰﾄ!G15="","",作業ｼｰﾄ!G15)</f>
        <v/>
      </c>
      <c r="G19" s="193"/>
      <c r="H19" s="198"/>
    </row>
    <row r="20" spans="1:8" ht="27" customHeight="1" x14ac:dyDescent="0.2">
      <c r="A20" s="209"/>
      <c r="B20" s="205"/>
      <c r="C20" s="28" t="str">
        <f>作業ｼｰﾄ!C15</f>
        <v/>
      </c>
      <c r="D20" s="205"/>
      <c r="E20" s="207"/>
      <c r="F20" s="194" t="str">
        <f>IF(作業ｼｰﾄ!G15="","",作業ｼｰﾄ!H15)</f>
        <v/>
      </c>
      <c r="G20" s="195"/>
      <c r="H20" s="196"/>
    </row>
    <row r="21" spans="1:8" ht="18" customHeight="1" x14ac:dyDescent="0.2">
      <c r="A21" s="208">
        <v>6</v>
      </c>
      <c r="B21" s="204" t="str">
        <f>IF(作業ｼｰﾄ!B16="","",作業ｼｰﾄ!B16)</f>
        <v/>
      </c>
      <c r="C21" s="9" t="str">
        <f>作業ｼｰﾄ!D16</f>
        <v/>
      </c>
      <c r="D21" s="204" t="str">
        <f>作業ｼｰﾄ!E16</f>
        <v/>
      </c>
      <c r="E21" s="206" t="str">
        <f>IF(作業ｼｰﾄ!F16="","",作業ｼｰﾄ!F16)</f>
        <v/>
      </c>
      <c r="F21" s="197" t="str">
        <f>IF(作業ｼｰﾄ!G16="","",作業ｼｰﾄ!G16)</f>
        <v/>
      </c>
      <c r="G21" s="193"/>
      <c r="H21" s="198"/>
    </row>
    <row r="22" spans="1:8" ht="27" customHeight="1" x14ac:dyDescent="0.2">
      <c r="A22" s="209"/>
      <c r="B22" s="205"/>
      <c r="C22" s="28" t="str">
        <f>作業ｼｰﾄ!C16</f>
        <v/>
      </c>
      <c r="D22" s="205"/>
      <c r="E22" s="207"/>
      <c r="F22" s="194" t="str">
        <f>IF(作業ｼｰﾄ!G16="","",作業ｼｰﾄ!H16)</f>
        <v/>
      </c>
      <c r="G22" s="195"/>
      <c r="H22" s="196"/>
    </row>
    <row r="23" spans="1:8" ht="18" customHeight="1" x14ac:dyDescent="0.2">
      <c r="A23" s="208">
        <v>7</v>
      </c>
      <c r="B23" s="204" t="str">
        <f>IF(作業ｼｰﾄ!B17="","",作業ｼｰﾄ!B17)</f>
        <v/>
      </c>
      <c r="C23" s="9" t="str">
        <f>作業ｼｰﾄ!D17</f>
        <v/>
      </c>
      <c r="D23" s="204" t="str">
        <f>作業ｼｰﾄ!E17</f>
        <v/>
      </c>
      <c r="E23" s="206" t="str">
        <f>IF(作業ｼｰﾄ!F17="","",作業ｼｰﾄ!F17)</f>
        <v/>
      </c>
      <c r="F23" s="197" t="str">
        <f>IF(作業ｼｰﾄ!G17="","",作業ｼｰﾄ!G17)</f>
        <v/>
      </c>
      <c r="G23" s="193"/>
      <c r="H23" s="198"/>
    </row>
    <row r="24" spans="1:8" ht="27" customHeight="1" x14ac:dyDescent="0.2">
      <c r="A24" s="209"/>
      <c r="B24" s="205"/>
      <c r="C24" s="28" t="str">
        <f>作業ｼｰﾄ!C17</f>
        <v/>
      </c>
      <c r="D24" s="205"/>
      <c r="E24" s="207"/>
      <c r="F24" s="194" t="str">
        <f>IF(作業ｼｰﾄ!G17="","",作業ｼｰﾄ!H17)</f>
        <v/>
      </c>
      <c r="G24" s="195"/>
      <c r="H24" s="196"/>
    </row>
    <row r="25" spans="1:8" ht="18" customHeight="1" x14ac:dyDescent="0.2">
      <c r="A25" s="208">
        <v>8</v>
      </c>
      <c r="B25" s="204" t="str">
        <f>IF(作業ｼｰﾄ!B18="","",作業ｼｰﾄ!B18)</f>
        <v/>
      </c>
      <c r="C25" s="9" t="str">
        <f>作業ｼｰﾄ!D18</f>
        <v/>
      </c>
      <c r="D25" s="204" t="str">
        <f>作業ｼｰﾄ!E18</f>
        <v/>
      </c>
      <c r="E25" s="206" t="str">
        <f>IF(作業ｼｰﾄ!F18="","",作業ｼｰﾄ!F18)</f>
        <v/>
      </c>
      <c r="F25" s="197" t="str">
        <f>IF(作業ｼｰﾄ!G18="","",作業ｼｰﾄ!G18)</f>
        <v/>
      </c>
      <c r="G25" s="193"/>
      <c r="H25" s="198"/>
    </row>
    <row r="26" spans="1:8" ht="27" customHeight="1" x14ac:dyDescent="0.2">
      <c r="A26" s="209"/>
      <c r="B26" s="205"/>
      <c r="C26" s="28" t="str">
        <f>作業ｼｰﾄ!C18</f>
        <v/>
      </c>
      <c r="D26" s="205"/>
      <c r="E26" s="207"/>
      <c r="F26" s="194" t="str">
        <f>IF(作業ｼｰﾄ!G18="","",作業ｼｰﾄ!H18)</f>
        <v/>
      </c>
      <c r="G26" s="195"/>
      <c r="H26" s="196"/>
    </row>
    <row r="27" spans="1:8" ht="18" customHeight="1" x14ac:dyDescent="0.2">
      <c r="A27" s="1"/>
      <c r="B27" s="1"/>
      <c r="C27" s="1"/>
      <c r="D27" s="1"/>
      <c r="E27" s="1"/>
      <c r="F27" s="1"/>
    </row>
    <row r="28" spans="1:8" ht="18" customHeight="1" x14ac:dyDescent="0.2">
      <c r="A28" s="1"/>
      <c r="B28" s="12"/>
      <c r="C28" s="5" t="s">
        <v>15</v>
      </c>
      <c r="D28" s="13"/>
      <c r="E28" s="199" t="s">
        <v>9</v>
      </c>
      <c r="F28" s="201"/>
      <c r="G28" s="199" t="s">
        <v>8</v>
      </c>
      <c r="H28" s="200"/>
    </row>
    <row r="29" spans="1:8" ht="25.5" customHeight="1" x14ac:dyDescent="0.2">
      <c r="A29" s="1"/>
      <c r="B29" s="4" t="s">
        <v>5</v>
      </c>
      <c r="C29" s="199" t="str">
        <f>IF(作業ｼｰﾄ!C21="","",作業ｼｰﾄ!C21)</f>
        <v/>
      </c>
      <c r="D29" s="200"/>
      <c r="E29" s="199" t="str">
        <f>IF(作業ｼｰﾄ!D21="","",作業ｼｰﾄ!D21)</f>
        <v/>
      </c>
      <c r="F29" s="200"/>
      <c r="G29" s="199" t="str">
        <f>IF(作業ｼｰﾄ!E21="","",作業ｼｰﾄ!E21)</f>
        <v/>
      </c>
      <c r="H29" s="200"/>
    </row>
    <row r="30" spans="1:8" ht="25.5" customHeight="1" x14ac:dyDescent="0.2">
      <c r="A30" s="1"/>
      <c r="B30" s="4" t="s">
        <v>5</v>
      </c>
      <c r="C30" s="199" t="str">
        <f>IF(作業ｼｰﾄ!C22="","",作業ｼｰﾄ!C22)</f>
        <v/>
      </c>
      <c r="D30" s="200"/>
      <c r="E30" s="199" t="str">
        <f>IF(作業ｼｰﾄ!D22="","",作業ｼｰﾄ!D22)</f>
        <v/>
      </c>
      <c r="F30" s="200"/>
      <c r="G30" s="199" t="str">
        <f>IF(作業ｼｰﾄ!E22="","",作業ｼｰﾄ!E22)</f>
        <v/>
      </c>
      <c r="H30" s="200"/>
    </row>
    <row r="31" spans="1:8" ht="25.5" customHeight="1" x14ac:dyDescent="0.2">
      <c r="A31" s="1"/>
      <c r="B31" s="4" t="s">
        <v>5</v>
      </c>
      <c r="C31" s="199" t="str">
        <f>IF(作業ｼｰﾄ!C23="","",作業ｼｰﾄ!C23)</f>
        <v/>
      </c>
      <c r="D31" s="200"/>
      <c r="E31" s="199" t="str">
        <f>IF(作業ｼｰﾄ!D23="","",作業ｼｰﾄ!D23)</f>
        <v/>
      </c>
      <c r="F31" s="200"/>
      <c r="G31" s="199" t="str">
        <f>IF(作業ｼｰﾄ!E23="","",作業ｼｰﾄ!E23)</f>
        <v/>
      </c>
      <c r="H31" s="200"/>
    </row>
    <row r="32" spans="1:8" ht="25.5" customHeight="1" x14ac:dyDescent="0.2">
      <c r="A32" s="1"/>
      <c r="B32" s="4" t="s">
        <v>35</v>
      </c>
      <c r="C32" s="26" t="str">
        <f>IF(作業ｼｰﾄ!C24="","",作業ｼｰﾄ!C24)</f>
        <v/>
      </c>
      <c r="D32" s="141" t="s">
        <v>65</v>
      </c>
      <c r="E32" s="202"/>
      <c r="F32" s="203"/>
      <c r="G32" s="193"/>
      <c r="H32" s="193"/>
    </row>
    <row r="33" spans="1:8" ht="18" customHeight="1" x14ac:dyDescent="0.2">
      <c r="A33" s="1"/>
      <c r="B33" s="1"/>
      <c r="C33" s="1"/>
      <c r="D33" s="1"/>
      <c r="E33" s="1"/>
      <c r="F33" s="1"/>
    </row>
    <row r="34" spans="1:8" ht="21" customHeight="1" x14ac:dyDescent="0.2">
      <c r="A34" s="1" t="s">
        <v>1</v>
      </c>
      <c r="B34" s="1"/>
      <c r="C34" s="1"/>
      <c r="D34" s="1"/>
      <c r="E34" s="1"/>
      <c r="F34" s="1"/>
    </row>
    <row r="35" spans="1:8" ht="18" customHeight="1" x14ac:dyDescent="0.2">
      <c r="A35" s="1"/>
      <c r="B35" s="1"/>
      <c r="C35" s="1"/>
      <c r="D35" s="1"/>
      <c r="E35" s="1"/>
      <c r="F35" s="1"/>
    </row>
    <row r="36" spans="1:8" ht="21" customHeight="1" x14ac:dyDescent="0.2">
      <c r="A36" s="218" t="str">
        <f>作業ｼｰﾄ!G9</f>
        <v>令和 7 年  月  日</v>
      </c>
      <c r="B36" s="218"/>
      <c r="C36" s="218"/>
      <c r="E36" s="1"/>
      <c r="F36" s="1"/>
    </row>
    <row r="37" spans="1:8" ht="21" customHeight="1" x14ac:dyDescent="0.2">
      <c r="A37" s="1"/>
      <c r="B37" s="1"/>
      <c r="C37" s="2" t="str">
        <f>IF(作業ｼｰﾄ!C2="","",作業ｼｰﾄ!C2)</f>
        <v/>
      </c>
      <c r="D37" s="221" t="s">
        <v>59</v>
      </c>
      <c r="E37" s="221"/>
      <c r="F37" s="220" t="str">
        <f>IF(作業ｼｰﾄ!C3="","",作業ｼｰﾄ!C3)</f>
        <v/>
      </c>
      <c r="G37" s="220"/>
      <c r="H37" s="22" t="s">
        <v>17</v>
      </c>
    </row>
    <row r="38" spans="1:8" ht="14.4" x14ac:dyDescent="0.2">
      <c r="A38" s="1"/>
      <c r="B38" s="1"/>
      <c r="C38" s="1"/>
      <c r="D38" s="1"/>
      <c r="E38" s="1"/>
      <c r="F38" s="1"/>
    </row>
    <row r="39" spans="1:8" ht="14.4" x14ac:dyDescent="0.2">
      <c r="A39" s="1"/>
      <c r="B39" s="1"/>
      <c r="C39" s="1"/>
      <c r="D39" s="1"/>
      <c r="E39" s="1"/>
      <c r="F39" s="1"/>
    </row>
    <row r="40" spans="1:8" ht="14.4" x14ac:dyDescent="0.2">
      <c r="A40" s="1"/>
      <c r="B40" s="1"/>
      <c r="C40" s="1"/>
      <c r="D40" s="1"/>
      <c r="E40" s="1"/>
      <c r="F40" s="1"/>
    </row>
    <row r="41" spans="1:8" ht="14.4" x14ac:dyDescent="0.2">
      <c r="A41" s="1"/>
      <c r="B41" s="1"/>
      <c r="C41" s="1"/>
      <c r="D41" s="1"/>
      <c r="E41" s="1"/>
      <c r="F41" s="1"/>
    </row>
  </sheetData>
  <sheetProtection algorithmName="SHA-512" hashValue="FlkI+irIy1v9N6BuH92GEqrcynPpJDYIrmwfmazQLqsq6Qx0KSFC7UvQ0DOk5wIqC55Nc/J30ZfaPiG+Pl09zw==" saltValue="LhuCjxoxGO+grb88JMeuAQ==" spinCount="100000" sheet="1"/>
  <protectedRanges>
    <protectedRange sqref="D4 D7 D37:E37" name="範囲1"/>
  </protectedRanges>
  <mergeCells count="75">
    <mergeCell ref="A36:C36"/>
    <mergeCell ref="A2:H2"/>
    <mergeCell ref="F37:G37"/>
    <mergeCell ref="C31:D31"/>
    <mergeCell ref="C30:D30"/>
    <mergeCell ref="D37:E37"/>
    <mergeCell ref="G31:H31"/>
    <mergeCell ref="G30:H30"/>
    <mergeCell ref="E31:F31"/>
    <mergeCell ref="C29:D29"/>
    <mergeCell ref="B25:B26"/>
    <mergeCell ref="A19:A20"/>
    <mergeCell ref="A21:A22"/>
    <mergeCell ref="A23:A24"/>
    <mergeCell ref="E19:E20"/>
    <mergeCell ref="B21:B22"/>
    <mergeCell ref="A25:A26"/>
    <mergeCell ref="E25:E26"/>
    <mergeCell ref="D25:D26"/>
    <mergeCell ref="B19:B20"/>
    <mergeCell ref="B23:B24"/>
    <mergeCell ref="D23:D24"/>
    <mergeCell ref="D19:D20"/>
    <mergeCell ref="B17:B18"/>
    <mergeCell ref="A17:A18"/>
    <mergeCell ref="G4:H5"/>
    <mergeCell ref="C6:C7"/>
    <mergeCell ref="A7:B7"/>
    <mergeCell ref="B9:B10"/>
    <mergeCell ref="B13:B14"/>
    <mergeCell ref="A4:B4"/>
    <mergeCell ref="F9:H10"/>
    <mergeCell ref="F14:H14"/>
    <mergeCell ref="F13:H13"/>
    <mergeCell ref="F11:H11"/>
    <mergeCell ref="E11:E12"/>
    <mergeCell ref="F12:H12"/>
    <mergeCell ref="E13:E14"/>
    <mergeCell ref="A5:B5"/>
    <mergeCell ref="A6:B6"/>
    <mergeCell ref="A9:A10"/>
    <mergeCell ref="F15:H15"/>
    <mergeCell ref="B15:B16"/>
    <mergeCell ref="A11:A12"/>
    <mergeCell ref="A13:A14"/>
    <mergeCell ref="B11:B12"/>
    <mergeCell ref="D13:D14"/>
    <mergeCell ref="A15:A16"/>
    <mergeCell ref="D11:D12"/>
    <mergeCell ref="D9:D10"/>
    <mergeCell ref="F17:H17"/>
    <mergeCell ref="F20:H20"/>
    <mergeCell ref="E30:F30"/>
    <mergeCell ref="E32:F32"/>
    <mergeCell ref="D15:D16"/>
    <mergeCell ref="E15:E16"/>
    <mergeCell ref="E17:E18"/>
    <mergeCell ref="D17:D18"/>
    <mergeCell ref="F16:H16"/>
    <mergeCell ref="E21:E22"/>
    <mergeCell ref="F22:H22"/>
    <mergeCell ref="F21:H21"/>
    <mergeCell ref="D21:D22"/>
    <mergeCell ref="E23:E24"/>
    <mergeCell ref="F26:H26"/>
    <mergeCell ref="G29:H29"/>
    <mergeCell ref="G32:H32"/>
    <mergeCell ref="F24:H24"/>
    <mergeCell ref="F23:H23"/>
    <mergeCell ref="F19:H19"/>
    <mergeCell ref="F18:H18"/>
    <mergeCell ref="E29:F29"/>
    <mergeCell ref="E28:F28"/>
    <mergeCell ref="G28:H28"/>
    <mergeCell ref="F25:H25"/>
  </mergeCells>
  <phoneticPr fontId="2"/>
  <printOptions horizontalCentered="1" verticalCentered="1"/>
  <pageMargins left="0.78740157480314965" right="0.78740157480314965" top="0.78740157480314965" bottom="0.59055118110236227" header="0.51181102362204722" footer="0.51181102362204722"/>
  <pageSetup paperSize="9" scale="98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view="pageBreakPreview" topLeftCell="A12" zoomScale="85" zoomScaleNormal="100" workbookViewId="0">
      <selection activeCell="D28" sqref="D28"/>
    </sheetView>
  </sheetViews>
  <sheetFormatPr defaultRowHeight="13.2" x14ac:dyDescent="0.2"/>
  <cols>
    <col min="1" max="2" width="10.44140625" customWidth="1"/>
    <col min="3" max="3" width="20.44140625" customWidth="1"/>
    <col min="4" max="4" width="35.5546875" customWidth="1"/>
    <col min="5" max="5" width="12.5546875" customWidth="1"/>
  </cols>
  <sheetData>
    <row r="1" spans="1:5" ht="18" customHeight="1" x14ac:dyDescent="0.2">
      <c r="E1" s="25" t="s">
        <v>31</v>
      </c>
    </row>
    <row r="2" spans="1:5" ht="30" customHeight="1" x14ac:dyDescent="0.2">
      <c r="A2" s="222" t="s">
        <v>180</v>
      </c>
      <c r="B2" s="222"/>
      <c r="E2" s="24" t="s">
        <v>34</v>
      </c>
    </row>
    <row r="3" spans="1:5" ht="60" customHeight="1" x14ac:dyDescent="0.2">
      <c r="E3" s="75" t="str">
        <f>IF(作業ｼｰﾄ!C6="","",作業ｼｰﾄ!C6)</f>
        <v/>
      </c>
    </row>
    <row r="4" spans="1:5" ht="30" customHeight="1" x14ac:dyDescent="0.2">
      <c r="A4" s="223" t="s">
        <v>184</v>
      </c>
      <c r="B4" s="223"/>
      <c r="C4" s="223"/>
      <c r="D4" s="223"/>
      <c r="E4" s="223"/>
    </row>
    <row r="5" spans="1:5" ht="18" customHeight="1" x14ac:dyDescent="0.2"/>
    <row r="6" spans="1:5" ht="30" customHeight="1" x14ac:dyDescent="0.2">
      <c r="A6" s="1"/>
      <c r="B6" s="1"/>
      <c r="C6" s="11" t="s">
        <v>0</v>
      </c>
      <c r="D6" s="71" t="str">
        <f>IF(作業ｼｰﾄ!C2="","",作業ｼｰﾄ!C2)</f>
        <v/>
      </c>
      <c r="E6" s="15" t="s">
        <v>12</v>
      </c>
    </row>
    <row r="7" spans="1:5" ht="30" customHeight="1" x14ac:dyDescent="0.2">
      <c r="A7" s="1"/>
      <c r="B7" s="1"/>
      <c r="C7" s="6" t="s">
        <v>60</v>
      </c>
      <c r="D7" s="72" t="str">
        <f>IF(作業ｼｰﾄ!C4="","",作業ｼｰﾄ!C4)</f>
        <v/>
      </c>
      <c r="E7" s="16" t="s">
        <v>17</v>
      </c>
    </row>
    <row r="8" spans="1:5" ht="18" customHeight="1" x14ac:dyDescent="0.2">
      <c r="A8" s="1"/>
      <c r="B8" s="1"/>
      <c r="C8" s="1"/>
      <c r="D8" s="1"/>
      <c r="E8" s="1"/>
    </row>
    <row r="9" spans="1:5" ht="21.75" customHeight="1" x14ac:dyDescent="0.2">
      <c r="A9" s="208" t="s">
        <v>24</v>
      </c>
      <c r="B9" s="17" t="s">
        <v>171</v>
      </c>
      <c r="C9" s="208" t="s">
        <v>3</v>
      </c>
      <c r="D9" s="9" t="s">
        <v>13</v>
      </c>
      <c r="E9" s="208" t="s">
        <v>2</v>
      </c>
    </row>
    <row r="10" spans="1:5" ht="21.75" customHeight="1" x14ac:dyDescent="0.2">
      <c r="A10" s="208"/>
      <c r="B10" s="18" t="s">
        <v>172</v>
      </c>
      <c r="C10" s="208"/>
      <c r="D10" s="10" t="s">
        <v>14</v>
      </c>
      <c r="E10" s="208"/>
    </row>
    <row r="11" spans="1:5" ht="18" customHeight="1" x14ac:dyDescent="0.2">
      <c r="A11" s="208" t="s">
        <v>18</v>
      </c>
      <c r="B11" s="206" t="str">
        <f>IF(作業ｼｰﾄ!K11="","",作業ｼｰﾄ!K11)</f>
        <v/>
      </c>
      <c r="C11" s="204" t="str">
        <f>IF(作業ｼｰﾄ!L11="","",作業ｼｰﾄ!L11)</f>
        <v/>
      </c>
      <c r="D11" s="9" t="str">
        <f>IF(作業ｼｰﾄ!L11="","",作業ｼｰﾄ!N11)</f>
        <v/>
      </c>
      <c r="E11" s="204" t="str">
        <f>IF(作業ｼｰﾄ!L11="","",作業ｼｰﾄ!O11)</f>
        <v/>
      </c>
    </row>
    <row r="12" spans="1:5" ht="30" customHeight="1" x14ac:dyDescent="0.2">
      <c r="A12" s="209"/>
      <c r="B12" s="207"/>
      <c r="C12" s="205"/>
      <c r="D12" s="28" t="str">
        <f>IF(作業ｼｰﾄ!L11="","",作業ｼｰﾄ!M11)</f>
        <v/>
      </c>
      <c r="E12" s="205"/>
    </row>
    <row r="13" spans="1:5" ht="18" customHeight="1" x14ac:dyDescent="0.2">
      <c r="A13" s="208" t="s">
        <v>19</v>
      </c>
      <c r="B13" s="206" t="str">
        <f>IF(作業ｼｰﾄ!K12="","",作業ｼｰﾄ!K12)</f>
        <v/>
      </c>
      <c r="C13" s="204" t="str">
        <f>IF(作業ｼｰﾄ!L12="","",作業ｼｰﾄ!L12)</f>
        <v/>
      </c>
      <c r="D13" s="9" t="str">
        <f>IF(作業ｼｰﾄ!L12="","",作業ｼｰﾄ!N12)</f>
        <v/>
      </c>
      <c r="E13" s="204" t="str">
        <f>IF(作業ｼｰﾄ!L12="","",作業ｼｰﾄ!O12)</f>
        <v/>
      </c>
    </row>
    <row r="14" spans="1:5" ht="30" customHeight="1" x14ac:dyDescent="0.2">
      <c r="A14" s="209"/>
      <c r="B14" s="207"/>
      <c r="C14" s="205"/>
      <c r="D14" s="28" t="str">
        <f>IF(作業ｼｰﾄ!L12="","",作業ｼｰﾄ!M12)</f>
        <v/>
      </c>
      <c r="E14" s="205"/>
    </row>
    <row r="15" spans="1:5" ht="18" customHeight="1" x14ac:dyDescent="0.2">
      <c r="A15" s="208" t="s">
        <v>20</v>
      </c>
      <c r="B15" s="206" t="str">
        <f>IF(作業ｼｰﾄ!K13="","",作業ｼｰﾄ!K13)</f>
        <v/>
      </c>
      <c r="C15" s="204" t="str">
        <f>IF(作業ｼｰﾄ!L13="","",作業ｼｰﾄ!L13)</f>
        <v/>
      </c>
      <c r="D15" s="9" t="str">
        <f>IF(作業ｼｰﾄ!L13="","",作業ｼｰﾄ!N13)</f>
        <v/>
      </c>
      <c r="E15" s="204" t="str">
        <f>IF(作業ｼｰﾄ!L13="","",作業ｼｰﾄ!O13)</f>
        <v/>
      </c>
    </row>
    <row r="16" spans="1:5" ht="30" customHeight="1" x14ac:dyDescent="0.2">
      <c r="A16" s="209"/>
      <c r="B16" s="207"/>
      <c r="C16" s="205"/>
      <c r="D16" s="28" t="str">
        <f>IF(作業ｼｰﾄ!L13="","",作業ｼｰﾄ!M13)</f>
        <v/>
      </c>
      <c r="E16" s="205"/>
    </row>
    <row r="17" spans="1:5" ht="18" customHeight="1" x14ac:dyDescent="0.2">
      <c r="A17" s="208" t="s">
        <v>21</v>
      </c>
      <c r="B17" s="206" t="str">
        <f>IF(作業ｼｰﾄ!K14="","",作業ｼｰﾄ!K14)</f>
        <v/>
      </c>
      <c r="C17" s="204" t="str">
        <f>IF(作業ｼｰﾄ!L14="","",作業ｼｰﾄ!L14)</f>
        <v/>
      </c>
      <c r="D17" s="9" t="str">
        <f>IF(作業ｼｰﾄ!L14="","",作業ｼｰﾄ!N14)</f>
        <v/>
      </c>
      <c r="E17" s="204" t="str">
        <f>IF(作業ｼｰﾄ!L14="","",作業ｼｰﾄ!O14)</f>
        <v/>
      </c>
    </row>
    <row r="18" spans="1:5" ht="30" customHeight="1" x14ac:dyDescent="0.2">
      <c r="A18" s="209"/>
      <c r="B18" s="207"/>
      <c r="C18" s="205"/>
      <c r="D18" s="28" t="str">
        <f>IF(作業ｼｰﾄ!L14="","",作業ｼｰﾄ!M14)</f>
        <v/>
      </c>
      <c r="E18" s="205"/>
    </row>
    <row r="19" spans="1:5" ht="18" customHeight="1" x14ac:dyDescent="0.2">
      <c r="A19" s="208" t="s">
        <v>22</v>
      </c>
      <c r="B19" s="206" t="str">
        <f>IF(作業ｼｰﾄ!K15="","",作業ｼｰﾄ!K15)</f>
        <v/>
      </c>
      <c r="C19" s="204" t="str">
        <f>IF(作業ｼｰﾄ!L15="","",作業ｼｰﾄ!L15)</f>
        <v/>
      </c>
      <c r="D19" s="9" t="str">
        <f>IF(作業ｼｰﾄ!L15="","",作業ｼｰﾄ!N15)</f>
        <v/>
      </c>
      <c r="E19" s="204" t="str">
        <f>IF(作業ｼｰﾄ!L15="","",作業ｼｰﾄ!O15)</f>
        <v/>
      </c>
    </row>
    <row r="20" spans="1:5" ht="30" customHeight="1" x14ac:dyDescent="0.2">
      <c r="A20" s="209"/>
      <c r="B20" s="207"/>
      <c r="C20" s="205"/>
      <c r="D20" s="28" t="str">
        <f>IF(作業ｼｰﾄ!L15="","",作業ｼｰﾄ!M15)</f>
        <v/>
      </c>
      <c r="E20" s="205"/>
    </row>
    <row r="21" spans="1:5" ht="18" customHeight="1" x14ac:dyDescent="0.2">
      <c r="A21" s="208" t="s">
        <v>28</v>
      </c>
      <c r="B21" s="206" t="str">
        <f>IF(作業ｼｰﾄ!K16="","",作業ｼｰﾄ!K16)</f>
        <v/>
      </c>
      <c r="C21" s="204" t="str">
        <f>IF(作業ｼｰﾄ!L16="","",作業ｼｰﾄ!L16)</f>
        <v/>
      </c>
      <c r="D21" s="9" t="str">
        <f>IF(作業ｼｰﾄ!L16="","",作業ｼｰﾄ!N16)</f>
        <v/>
      </c>
      <c r="E21" s="204" t="str">
        <f>IF(作業ｼｰﾄ!L16="","",作業ｼｰﾄ!O16)</f>
        <v/>
      </c>
    </row>
    <row r="22" spans="1:5" ht="30" customHeight="1" x14ac:dyDescent="0.2">
      <c r="A22" s="209"/>
      <c r="B22" s="207"/>
      <c r="C22" s="205"/>
      <c r="D22" s="28" t="str">
        <f>IF(作業ｼｰﾄ!L16="","",作業ｼｰﾄ!M16)</f>
        <v/>
      </c>
      <c r="E22" s="205"/>
    </row>
    <row r="23" spans="1:5" ht="18" customHeight="1" x14ac:dyDescent="0.2">
      <c r="A23" s="208" t="s">
        <v>28</v>
      </c>
      <c r="B23" s="206" t="str">
        <f>IF(作業ｼｰﾄ!K17="","",作業ｼｰﾄ!K17)</f>
        <v/>
      </c>
      <c r="C23" s="204" t="str">
        <f>IF(作業ｼｰﾄ!L17="","",作業ｼｰﾄ!L17)</f>
        <v/>
      </c>
      <c r="D23" s="9" t="str">
        <f>IF(作業ｼｰﾄ!L17="","",作業ｼｰﾄ!N17)</f>
        <v/>
      </c>
      <c r="E23" s="204" t="str">
        <f>IF(作業ｼｰﾄ!L17="","",作業ｼｰﾄ!O17)</f>
        <v/>
      </c>
    </row>
    <row r="24" spans="1:5" ht="30" customHeight="1" x14ac:dyDescent="0.2">
      <c r="A24" s="209"/>
      <c r="B24" s="207"/>
      <c r="C24" s="205"/>
      <c r="D24" s="28" t="str">
        <f>IF(作業ｼｰﾄ!L17="","",作業ｼｰﾄ!M17)</f>
        <v/>
      </c>
      <c r="E24" s="205"/>
    </row>
    <row r="25" spans="1:5" ht="18" customHeight="1" x14ac:dyDescent="0.2">
      <c r="A25" s="208" t="s">
        <v>28</v>
      </c>
      <c r="B25" s="206" t="str">
        <f>IF(作業ｼｰﾄ!K18="","",作業ｼｰﾄ!K18)</f>
        <v/>
      </c>
      <c r="C25" s="204" t="str">
        <f>IF(作業ｼｰﾄ!L18="","",作業ｼｰﾄ!L18)</f>
        <v/>
      </c>
      <c r="D25" s="9" t="str">
        <f>IF(作業ｼｰﾄ!L18="","",作業ｼｰﾄ!N18)</f>
        <v/>
      </c>
      <c r="E25" s="204" t="str">
        <f>IF(作業ｼｰﾄ!L18="","",作業ｼｰﾄ!O18)</f>
        <v/>
      </c>
    </row>
    <row r="26" spans="1:5" ht="30" customHeight="1" x14ac:dyDescent="0.2">
      <c r="A26" s="209"/>
      <c r="B26" s="207"/>
      <c r="C26" s="205"/>
      <c r="D26" s="28" t="str">
        <f>IF(作業ｼｰﾄ!L18="","",作業ｼｰﾄ!M18)</f>
        <v/>
      </c>
      <c r="E26" s="205"/>
    </row>
    <row r="27" spans="1:5" ht="17.25" customHeight="1" x14ac:dyDescent="0.2">
      <c r="A27" s="1"/>
      <c r="B27" s="1"/>
      <c r="C27" s="1"/>
      <c r="D27" s="1"/>
      <c r="E27" s="1"/>
    </row>
    <row r="28" spans="1:5" ht="18" customHeight="1" x14ac:dyDescent="0.2">
      <c r="A28" s="1" t="s">
        <v>23</v>
      </c>
      <c r="B28" s="1"/>
      <c r="C28" s="1"/>
      <c r="D28" s="1"/>
      <c r="E28" s="1"/>
    </row>
    <row r="29" spans="1:5" ht="17.25" customHeight="1" x14ac:dyDescent="0.2">
      <c r="A29" s="1"/>
      <c r="B29" s="1"/>
      <c r="C29" s="1"/>
      <c r="D29" s="1"/>
      <c r="E29" s="1"/>
    </row>
    <row r="30" spans="1:5" ht="25.5" customHeight="1" x14ac:dyDescent="0.2">
      <c r="A30" s="14" t="s">
        <v>32</v>
      </c>
      <c r="B30" s="14"/>
      <c r="E30" s="1"/>
    </row>
    <row r="31" spans="1:5" ht="14.4" x14ac:dyDescent="0.2">
      <c r="A31" s="1"/>
      <c r="B31" s="1"/>
      <c r="C31" s="1"/>
      <c r="D31" s="1"/>
      <c r="E31" s="1"/>
    </row>
  </sheetData>
  <sheetProtection algorithmName="SHA-512" hashValue="QFIZZ9IsUAyJvJIvB3AM6r6WoWDJU+anybd8DZxGj/dgZSvlQ9pxwXmoSD945p4PNG06CEO3Vv2qLygUueZCjA==" saltValue="wuEC8Gav1by2peQAYlp8nA==" spinCount="100000" sheet="1"/>
  <protectedRanges>
    <protectedRange sqref="E6" name="範囲1"/>
  </protectedRanges>
  <mergeCells count="37">
    <mergeCell ref="A11:A12"/>
    <mergeCell ref="A13:A14"/>
    <mergeCell ref="E11:E12"/>
    <mergeCell ref="E13:E14"/>
    <mergeCell ref="A9:A10"/>
    <mergeCell ref="E9:E10"/>
    <mergeCell ref="C9:C10"/>
    <mergeCell ref="C11:C12"/>
    <mergeCell ref="C13:C14"/>
    <mergeCell ref="C23:C24"/>
    <mergeCell ref="E23:E24"/>
    <mergeCell ref="E15:E16"/>
    <mergeCell ref="A25:A26"/>
    <mergeCell ref="A19:A20"/>
    <mergeCell ref="A21:A22"/>
    <mergeCell ref="A23:A24"/>
    <mergeCell ref="A15:A16"/>
    <mergeCell ref="A17:A18"/>
    <mergeCell ref="C15:C16"/>
    <mergeCell ref="C17:C18"/>
    <mergeCell ref="E17:E18"/>
    <mergeCell ref="A2:B2"/>
    <mergeCell ref="B11:B12"/>
    <mergeCell ref="B25:B26"/>
    <mergeCell ref="B23:B24"/>
    <mergeCell ref="B21:B22"/>
    <mergeCell ref="B19:B20"/>
    <mergeCell ref="B17:B18"/>
    <mergeCell ref="B15:B16"/>
    <mergeCell ref="B13:B14"/>
    <mergeCell ref="A4:E4"/>
    <mergeCell ref="C19:C20"/>
    <mergeCell ref="E19:E20"/>
    <mergeCell ref="C25:C26"/>
    <mergeCell ref="E25:E26"/>
    <mergeCell ref="C21:C22"/>
    <mergeCell ref="E21:E22"/>
  </mergeCells>
  <phoneticPr fontId="2"/>
  <printOptions horizontalCentered="1"/>
  <pageMargins left="0.59055118110236227" right="0.59055118110236227" top="0.98425196850393704" bottom="0.78740157480314965" header="0.51181102362204722" footer="0.51181102362204722"/>
  <pageSetup paperSize="9" scale="97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tabSelected="1" workbookViewId="0">
      <selection activeCell="B6" sqref="B6"/>
    </sheetView>
  </sheetViews>
  <sheetFormatPr defaultRowHeight="13.2" x14ac:dyDescent="0.2"/>
  <cols>
    <col min="1" max="1" width="5.5546875" customWidth="1"/>
    <col min="2" max="2" width="15.5546875" customWidth="1"/>
    <col min="3" max="3" width="5.5546875" customWidth="1"/>
    <col min="4" max="4" width="15.5546875" customWidth="1"/>
    <col min="5" max="5" width="5.5546875" customWidth="1"/>
    <col min="6" max="6" width="15.5546875" customWidth="1"/>
    <col min="7" max="7" width="5.5546875" customWidth="1"/>
    <col min="8" max="8" width="15.5546875" customWidth="1"/>
  </cols>
  <sheetData>
    <row r="1" spans="1:8" ht="21" customHeight="1" thickBot="1" x14ac:dyDescent="0.25">
      <c r="A1" s="80" t="s">
        <v>112</v>
      </c>
    </row>
    <row r="2" spans="1:8" ht="18" customHeight="1" thickBot="1" x14ac:dyDescent="0.25">
      <c r="A2" s="84" t="s">
        <v>67</v>
      </c>
      <c r="B2" s="88" t="s">
        <v>0</v>
      </c>
      <c r="C2" s="84" t="s">
        <v>67</v>
      </c>
      <c r="D2" s="85" t="s">
        <v>0</v>
      </c>
      <c r="E2" s="84" t="s">
        <v>67</v>
      </c>
      <c r="F2" s="85" t="s">
        <v>0</v>
      </c>
      <c r="G2" s="92" t="s">
        <v>67</v>
      </c>
      <c r="H2" s="85" t="s">
        <v>0</v>
      </c>
    </row>
    <row r="3" spans="1:8" ht="18" customHeight="1" x14ac:dyDescent="0.2">
      <c r="A3" s="86">
        <v>1</v>
      </c>
      <c r="B3" s="89" t="s">
        <v>99</v>
      </c>
      <c r="C3" s="86">
        <v>21</v>
      </c>
      <c r="D3" s="87" t="s">
        <v>74</v>
      </c>
      <c r="E3" s="86">
        <v>41</v>
      </c>
      <c r="F3" s="87" t="s">
        <v>91</v>
      </c>
      <c r="G3" s="146">
        <v>61</v>
      </c>
      <c r="H3" s="87" t="s">
        <v>185</v>
      </c>
    </row>
    <row r="4" spans="1:8" ht="18" customHeight="1" x14ac:dyDescent="0.2">
      <c r="A4" s="81">
        <v>2</v>
      </c>
      <c r="B4" s="90" t="s">
        <v>94</v>
      </c>
      <c r="C4" s="81">
        <v>22</v>
      </c>
      <c r="D4" s="82" t="s">
        <v>84</v>
      </c>
      <c r="E4" s="81">
        <v>42</v>
      </c>
      <c r="F4" s="82" t="s">
        <v>95</v>
      </c>
      <c r="G4" s="21"/>
      <c r="H4" s="82"/>
    </row>
    <row r="5" spans="1:8" ht="18" customHeight="1" x14ac:dyDescent="0.2">
      <c r="A5" s="81">
        <v>3</v>
      </c>
      <c r="B5" s="90" t="s">
        <v>186</v>
      </c>
      <c r="C5" s="81">
        <v>23</v>
      </c>
      <c r="D5" s="82" t="s">
        <v>119</v>
      </c>
      <c r="E5" s="81">
        <v>43</v>
      </c>
      <c r="F5" s="82" t="s">
        <v>101</v>
      </c>
      <c r="G5" s="21"/>
      <c r="H5" s="82"/>
    </row>
    <row r="6" spans="1:8" ht="18" customHeight="1" x14ac:dyDescent="0.2">
      <c r="A6" s="81">
        <v>4</v>
      </c>
      <c r="B6" s="90" t="s">
        <v>78</v>
      </c>
      <c r="C6" s="81">
        <v>24</v>
      </c>
      <c r="D6" s="82" t="s">
        <v>90</v>
      </c>
      <c r="E6" s="81">
        <v>44</v>
      </c>
      <c r="F6" s="82" t="s">
        <v>122</v>
      </c>
      <c r="G6" s="21"/>
      <c r="H6" s="82"/>
    </row>
    <row r="7" spans="1:8" ht="18" customHeight="1" x14ac:dyDescent="0.2">
      <c r="A7" s="81">
        <v>5</v>
      </c>
      <c r="B7" s="90" t="s">
        <v>102</v>
      </c>
      <c r="C7" s="81">
        <v>25</v>
      </c>
      <c r="D7" s="82" t="s">
        <v>82</v>
      </c>
      <c r="E7" s="81">
        <v>45</v>
      </c>
      <c r="F7" s="82" t="s">
        <v>123</v>
      </c>
      <c r="G7" s="21"/>
      <c r="H7" s="82"/>
    </row>
    <row r="8" spans="1:8" ht="18" customHeight="1" x14ac:dyDescent="0.2">
      <c r="A8" s="81">
        <v>6</v>
      </c>
      <c r="B8" s="90" t="s">
        <v>92</v>
      </c>
      <c r="C8" s="81">
        <v>26</v>
      </c>
      <c r="D8" s="82" t="s">
        <v>105</v>
      </c>
      <c r="E8" s="81">
        <v>46</v>
      </c>
      <c r="F8" s="82" t="s">
        <v>72</v>
      </c>
      <c r="G8" s="21"/>
      <c r="H8" s="82"/>
    </row>
    <row r="9" spans="1:8" ht="18" customHeight="1" x14ac:dyDescent="0.2">
      <c r="A9" s="81">
        <v>7</v>
      </c>
      <c r="B9" s="90" t="s">
        <v>76</v>
      </c>
      <c r="C9" s="81">
        <v>27</v>
      </c>
      <c r="D9" s="82" t="s">
        <v>97</v>
      </c>
      <c r="E9" s="81">
        <v>47</v>
      </c>
      <c r="F9" s="82" t="s">
        <v>77</v>
      </c>
      <c r="G9" s="21"/>
      <c r="H9" s="82"/>
    </row>
    <row r="10" spans="1:8" ht="18" customHeight="1" x14ac:dyDescent="0.2">
      <c r="A10" s="81">
        <v>8</v>
      </c>
      <c r="B10" s="90" t="s">
        <v>138</v>
      </c>
      <c r="C10" s="81">
        <v>28</v>
      </c>
      <c r="D10" s="82" t="s">
        <v>120</v>
      </c>
      <c r="E10" s="81">
        <v>48</v>
      </c>
      <c r="F10" s="82" t="s">
        <v>181</v>
      </c>
      <c r="G10" s="21"/>
      <c r="H10" s="82"/>
    </row>
    <row r="11" spans="1:8" ht="18" customHeight="1" x14ac:dyDescent="0.2">
      <c r="A11" s="81">
        <v>9</v>
      </c>
      <c r="B11" s="90" t="s">
        <v>113</v>
      </c>
      <c r="C11" s="81">
        <v>29</v>
      </c>
      <c r="D11" s="82" t="s">
        <v>107</v>
      </c>
      <c r="E11" s="81">
        <v>49</v>
      </c>
      <c r="F11" s="82" t="s">
        <v>83</v>
      </c>
      <c r="G11" s="27"/>
      <c r="H11" s="52"/>
    </row>
    <row r="12" spans="1:8" ht="18" customHeight="1" x14ac:dyDescent="0.2">
      <c r="A12" s="81">
        <v>10</v>
      </c>
      <c r="B12" s="90" t="s">
        <v>114</v>
      </c>
      <c r="C12" s="81">
        <v>30</v>
      </c>
      <c r="D12" s="82" t="s">
        <v>86</v>
      </c>
      <c r="E12" s="81">
        <v>50</v>
      </c>
      <c r="F12" s="82" t="s">
        <v>109</v>
      </c>
      <c r="G12" s="27"/>
      <c r="H12" s="52"/>
    </row>
    <row r="13" spans="1:8" ht="18" customHeight="1" x14ac:dyDescent="0.2">
      <c r="A13" s="81">
        <v>11</v>
      </c>
      <c r="B13" s="90" t="s">
        <v>173</v>
      </c>
      <c r="C13" s="81">
        <v>31</v>
      </c>
      <c r="D13" s="82" t="s">
        <v>87</v>
      </c>
      <c r="E13" s="81">
        <v>51</v>
      </c>
      <c r="F13" s="82" t="s">
        <v>79</v>
      </c>
      <c r="G13" s="27"/>
      <c r="H13" s="52"/>
    </row>
    <row r="14" spans="1:8" ht="18" customHeight="1" x14ac:dyDescent="0.2">
      <c r="A14" s="81">
        <v>12</v>
      </c>
      <c r="B14" s="90" t="s">
        <v>75</v>
      </c>
      <c r="C14" s="81">
        <v>32</v>
      </c>
      <c r="D14" s="82" t="s">
        <v>176</v>
      </c>
      <c r="E14" s="81">
        <v>52</v>
      </c>
      <c r="F14" s="82" t="s">
        <v>124</v>
      </c>
      <c r="G14" s="27"/>
      <c r="H14" s="52"/>
    </row>
    <row r="15" spans="1:8" ht="18" customHeight="1" x14ac:dyDescent="0.2">
      <c r="A15" s="81">
        <v>13</v>
      </c>
      <c r="B15" s="90" t="s">
        <v>100</v>
      </c>
      <c r="C15" s="81">
        <v>33</v>
      </c>
      <c r="D15" s="82" t="s">
        <v>174</v>
      </c>
      <c r="E15" s="81">
        <v>53</v>
      </c>
      <c r="F15" s="82"/>
      <c r="G15" s="27"/>
      <c r="H15" s="52"/>
    </row>
    <row r="16" spans="1:8" ht="18" customHeight="1" x14ac:dyDescent="0.2">
      <c r="A16" s="81">
        <v>14</v>
      </c>
      <c r="B16" s="90" t="s">
        <v>88</v>
      </c>
      <c r="C16" s="81">
        <v>34</v>
      </c>
      <c r="D16" s="82"/>
      <c r="E16" s="81">
        <v>54</v>
      </c>
      <c r="F16" s="82" t="s">
        <v>103</v>
      </c>
      <c r="G16" s="27"/>
      <c r="H16" s="52"/>
    </row>
    <row r="17" spans="1:8" ht="18" customHeight="1" x14ac:dyDescent="0.2">
      <c r="A17" s="81">
        <v>15</v>
      </c>
      <c r="B17" s="90" t="s">
        <v>115</v>
      </c>
      <c r="C17" s="81">
        <v>35</v>
      </c>
      <c r="D17" s="82" t="s">
        <v>96</v>
      </c>
      <c r="E17" s="81">
        <v>55</v>
      </c>
      <c r="F17" s="82" t="s">
        <v>89</v>
      </c>
      <c r="G17" s="27" t="s">
        <v>126</v>
      </c>
      <c r="H17" s="144" t="s">
        <v>127</v>
      </c>
    </row>
    <row r="18" spans="1:8" ht="18" customHeight="1" x14ac:dyDescent="0.2">
      <c r="A18" s="81">
        <v>16</v>
      </c>
      <c r="B18" s="90" t="s">
        <v>116</v>
      </c>
      <c r="C18" s="81">
        <v>36</v>
      </c>
      <c r="D18" s="82" t="s">
        <v>121</v>
      </c>
      <c r="E18" s="81">
        <v>56</v>
      </c>
      <c r="F18" s="82" t="s">
        <v>80</v>
      </c>
      <c r="G18" s="27" t="s">
        <v>133</v>
      </c>
      <c r="H18" s="144" t="s">
        <v>128</v>
      </c>
    </row>
    <row r="19" spans="1:8" ht="18" customHeight="1" x14ac:dyDescent="0.2">
      <c r="A19" s="81">
        <v>17</v>
      </c>
      <c r="B19" s="90" t="s">
        <v>117</v>
      </c>
      <c r="C19" s="81">
        <v>37</v>
      </c>
      <c r="D19" s="82" t="s">
        <v>104</v>
      </c>
      <c r="E19" s="81">
        <v>57</v>
      </c>
      <c r="F19" s="82" t="s">
        <v>125</v>
      </c>
      <c r="G19" s="27" t="s">
        <v>134</v>
      </c>
      <c r="H19" s="144" t="s">
        <v>129</v>
      </c>
    </row>
    <row r="20" spans="1:8" ht="18" customHeight="1" x14ac:dyDescent="0.2">
      <c r="A20" s="81">
        <v>18</v>
      </c>
      <c r="B20" s="90" t="s">
        <v>175</v>
      </c>
      <c r="C20" s="81">
        <v>38</v>
      </c>
      <c r="D20" s="82" t="s">
        <v>93</v>
      </c>
      <c r="E20" s="81">
        <v>58</v>
      </c>
      <c r="F20" s="82" t="s">
        <v>81</v>
      </c>
      <c r="G20" s="27" t="s">
        <v>135</v>
      </c>
      <c r="H20" s="144" t="s">
        <v>130</v>
      </c>
    </row>
    <row r="21" spans="1:8" ht="18" customHeight="1" x14ac:dyDescent="0.2">
      <c r="A21" s="81">
        <v>19</v>
      </c>
      <c r="B21" s="90" t="s">
        <v>73</v>
      </c>
      <c r="C21" s="81">
        <v>39</v>
      </c>
      <c r="D21" s="82" t="s">
        <v>85</v>
      </c>
      <c r="E21" s="81">
        <v>59</v>
      </c>
      <c r="F21" s="82" t="s">
        <v>106</v>
      </c>
      <c r="G21" s="27" t="s">
        <v>136</v>
      </c>
      <c r="H21" s="144" t="s">
        <v>131</v>
      </c>
    </row>
    <row r="22" spans="1:8" ht="18" customHeight="1" thickBot="1" x14ac:dyDescent="0.25">
      <c r="A22" s="83">
        <v>20</v>
      </c>
      <c r="B22" s="91" t="s">
        <v>118</v>
      </c>
      <c r="C22" s="83">
        <v>40</v>
      </c>
      <c r="D22" s="94" t="s">
        <v>98</v>
      </c>
      <c r="E22" s="83">
        <v>60</v>
      </c>
      <c r="F22" s="94" t="s">
        <v>108</v>
      </c>
      <c r="G22" s="93" t="s">
        <v>137</v>
      </c>
      <c r="H22" s="145" t="s">
        <v>132</v>
      </c>
    </row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</sheetData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Metadata/LabelInfo.xml><?xml version="1.0" encoding="utf-8"?>
<clbl:labelList xmlns:clbl="http://schemas.microsoft.com/office/2020/mipLabelMetadata">
  <clbl:label id="{c66db2de-15aa-488d-bf9e-8155d0f3a905}" enabled="1" method="Privileged" siteId="{5b215d54-f07e-4285-b7b5-f7fe58a5247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競技者データ</vt:lpstr>
      <vt:lpstr>作業ｼｰﾄ</vt:lpstr>
      <vt:lpstr>女子申込書</vt:lpstr>
      <vt:lpstr>女子ｵｰﾀﾞｰ</vt:lpstr>
      <vt:lpstr>ナンバー一覧</vt:lpstr>
      <vt:lpstr>競技者データ!Print_Area</vt:lpstr>
      <vt:lpstr>女子ｵｰﾀﾞｰ!Print_Area</vt:lpstr>
      <vt:lpstr>女子申込書!Print_Area</vt:lpstr>
      <vt:lpstr>女継新</vt:lpstr>
      <vt:lpstr>女追加</vt:lpstr>
      <vt:lpstr>男継新</vt:lpstr>
      <vt:lpstr>男追加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JAAF202501</dc:creator>
  <cp:lastModifiedBy>yaaf@yaaf.jp</cp:lastModifiedBy>
  <cp:lastPrinted>2017-09-13T05:37:04Z</cp:lastPrinted>
  <dcterms:created xsi:type="dcterms:W3CDTF">2005-05-24T04:33:47Z</dcterms:created>
  <dcterms:modified xsi:type="dcterms:W3CDTF">2025-09-03T05:46:24Z</dcterms:modified>
</cp:coreProperties>
</file>